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 1" sheetId="1" r:id="rId1"/>
    <sheet name="Лист2" sheetId="2" r:id="rId2"/>
    <sheet name="Лист3" sheetId="3" r:id="rId3"/>
  </sheets>
  <definedNames>
    <definedName name="_xlnm.Print_Area" localSheetId="0">'Лот 1'!$A$1:$M$14</definedName>
  </definedNames>
  <calcPr fullCalcOnLoad="1"/>
</workbook>
</file>

<file path=xl/sharedStrings.xml><?xml version="1.0" encoding="utf-8"?>
<sst xmlns="http://schemas.openxmlformats.org/spreadsheetml/2006/main" count="28" uniqueCount="25">
  <si>
    <t>№</t>
  </si>
  <si>
    <t>Порядковый номер</t>
  </si>
  <si>
    <t>Наименование участника размещения заказа</t>
  </si>
  <si>
    <t>Критерии оценки заявок на участие в конкурсе</t>
  </si>
  <si>
    <t>Решения о присвоении значений по критериям</t>
  </si>
  <si>
    <t>Среднее арифметическое значение</t>
  </si>
  <si>
    <t xml:space="preserve"> </t>
  </si>
  <si>
    <t>Регистрационный                    № заявки</t>
  </si>
  <si>
    <t>Оценка заявок по критерию "качество услуг и (или) квалификация участника  конкурса при размещении заказа на оказание услуг".</t>
  </si>
  <si>
    <t>Оценка заявок по критерию "цена контракта (договора)"</t>
  </si>
  <si>
    <t>Итоговый рейтинг заявок на участие в конкурсе по всем критериям</t>
  </si>
  <si>
    <t>Значимость критерия</t>
  </si>
  <si>
    <t>Итоговый рейтинг</t>
  </si>
  <si>
    <t>14=12*13</t>
  </si>
  <si>
    <t>На основании итогового рейтинга по всем критериям каждой заявке относительно других по мере уменьшения итогового рейтинга присваивается порядковый номер. Заявке, которая набрала максимальный итоговый рейтинг, присваивается первый номер.</t>
  </si>
  <si>
    <t>Условия исполнения договора, содержащиеся в заявке</t>
  </si>
  <si>
    <t>в соответствии с конкурсной документацией</t>
  </si>
  <si>
    <t>ООО Аудиторская фирма «Гарант Капитал»</t>
  </si>
  <si>
    <t xml:space="preserve">Оценка и сопоставление заявок на участие в конкурсе приложение к протоколу от 25.03.2011 г. № 02-3 </t>
  </si>
  <si>
    <t>Тиминский Ю.И.</t>
  </si>
  <si>
    <t>Баскакова А.А.</t>
  </si>
  <si>
    <t>Лысова М.И.</t>
  </si>
  <si>
    <t>Лапшина А.А.</t>
  </si>
  <si>
    <t>ЗАО "Аудит и налоги"</t>
  </si>
  <si>
    <t>ООО "Импульс-Аудит"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</si>
</sst>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textRotation="9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SheetLayoutView="100" zoomScalePageLayoutView="0" workbookViewId="0" topLeftCell="E7">
      <selection activeCell="E1" sqref="A1:IV65536"/>
    </sheetView>
  </sheetViews>
  <sheetFormatPr defaultColWidth="9.140625" defaultRowHeight="12.75"/>
  <cols>
    <col min="1" max="1" width="3.421875" style="7" customWidth="1"/>
    <col min="2" max="2" width="22.140625" style="7" customWidth="1"/>
    <col min="3" max="3" width="10.00390625" style="7" customWidth="1"/>
    <col min="4" max="4" width="45.421875" style="7" customWidth="1"/>
    <col min="5" max="5" width="28.140625" style="7" customWidth="1"/>
    <col min="6" max="9" width="10.7109375" style="7" customWidth="1"/>
    <col min="10" max="10" width="11.00390625" style="7" customWidth="1"/>
    <col min="11" max="11" width="11.7109375" style="7" customWidth="1"/>
    <col min="12" max="12" width="10.8515625" style="7" customWidth="1"/>
    <col min="13" max="13" width="14.140625" style="7" customWidth="1"/>
    <col min="14" max="16384" width="9.140625" style="7" customWidth="1"/>
  </cols>
  <sheetData>
    <row r="1" spans="1:13" ht="17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0" customFormat="1" ht="87.75" customHeight="1">
      <c r="A3" s="18" t="s">
        <v>0</v>
      </c>
      <c r="B3" s="19" t="s">
        <v>3</v>
      </c>
      <c r="C3" s="20" t="s">
        <v>7</v>
      </c>
      <c r="D3" s="19" t="s">
        <v>2</v>
      </c>
      <c r="E3" s="19" t="s">
        <v>15</v>
      </c>
      <c r="F3" s="9" t="s">
        <v>19</v>
      </c>
      <c r="G3" s="9" t="s">
        <v>20</v>
      </c>
      <c r="H3" s="9" t="s">
        <v>21</v>
      </c>
      <c r="I3" s="9" t="s">
        <v>22</v>
      </c>
      <c r="J3" s="21" t="s">
        <v>5</v>
      </c>
      <c r="K3" s="19" t="s">
        <v>11</v>
      </c>
      <c r="L3" s="19" t="s">
        <v>12</v>
      </c>
      <c r="M3" s="19" t="s">
        <v>1</v>
      </c>
    </row>
    <row r="4" spans="1:13" s="10" customFormat="1" ht="15" customHeight="1">
      <c r="A4" s="18"/>
      <c r="B4" s="19"/>
      <c r="C4" s="20"/>
      <c r="D4" s="19"/>
      <c r="E4" s="19"/>
      <c r="F4" s="18" t="s">
        <v>4</v>
      </c>
      <c r="G4" s="18"/>
      <c r="H4" s="18"/>
      <c r="I4" s="18"/>
      <c r="J4" s="21"/>
      <c r="K4" s="19"/>
      <c r="L4" s="19"/>
      <c r="M4" s="19"/>
    </row>
    <row r="5" spans="1:13" s="12" customFormat="1" ht="13.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8</v>
      </c>
      <c r="H5" s="11">
        <v>9</v>
      </c>
      <c r="I5" s="11">
        <v>10</v>
      </c>
      <c r="J5" s="11">
        <v>12</v>
      </c>
      <c r="K5" s="11">
        <v>13</v>
      </c>
      <c r="L5" s="11" t="s">
        <v>13</v>
      </c>
      <c r="M5" s="11">
        <v>15</v>
      </c>
    </row>
    <row r="6" spans="1:13" ht="30" customHeight="1">
      <c r="A6" s="19">
        <v>1</v>
      </c>
      <c r="B6" s="33" t="s">
        <v>8</v>
      </c>
      <c r="C6" s="13">
        <v>1</v>
      </c>
      <c r="D6" s="1" t="s">
        <v>23</v>
      </c>
      <c r="E6" s="23" t="s">
        <v>16</v>
      </c>
      <c r="F6" s="14">
        <v>60</v>
      </c>
      <c r="G6" s="14">
        <v>60</v>
      </c>
      <c r="H6" s="14">
        <v>60</v>
      </c>
      <c r="I6" s="14">
        <v>60</v>
      </c>
      <c r="J6" s="14">
        <f>AVERAGE(F6:I6)</f>
        <v>60</v>
      </c>
      <c r="K6" s="29">
        <v>0.2</v>
      </c>
      <c r="L6" s="14">
        <f>J6*K6</f>
        <v>12</v>
      </c>
      <c r="M6" s="16" t="s">
        <v>6</v>
      </c>
    </row>
    <row r="7" spans="1:13" ht="29.25" customHeight="1">
      <c r="A7" s="19"/>
      <c r="B7" s="33"/>
      <c r="C7" s="13">
        <v>2</v>
      </c>
      <c r="D7" s="1" t="s">
        <v>24</v>
      </c>
      <c r="E7" s="24"/>
      <c r="F7" s="14">
        <v>60</v>
      </c>
      <c r="G7" s="14">
        <v>60</v>
      </c>
      <c r="H7" s="14">
        <v>60</v>
      </c>
      <c r="I7" s="14">
        <v>60</v>
      </c>
      <c r="J7" s="14">
        <f>AVERAGE(F7:I7)</f>
        <v>60</v>
      </c>
      <c r="K7" s="30"/>
      <c r="L7" s="14">
        <f>J7*K6</f>
        <v>12</v>
      </c>
      <c r="M7" s="16"/>
    </row>
    <row r="8" spans="1:13" ht="29.25" customHeight="1">
      <c r="A8" s="19"/>
      <c r="B8" s="33"/>
      <c r="C8" s="13">
        <v>3</v>
      </c>
      <c r="D8" s="1" t="s">
        <v>17</v>
      </c>
      <c r="E8" s="25"/>
      <c r="F8" s="14">
        <v>56</v>
      </c>
      <c r="G8" s="14">
        <v>56</v>
      </c>
      <c r="H8" s="14">
        <v>56</v>
      </c>
      <c r="I8" s="14">
        <v>56</v>
      </c>
      <c r="J8" s="14">
        <f>AVERAGE(F8:I8)</f>
        <v>56</v>
      </c>
      <c r="K8" s="31"/>
      <c r="L8" s="14">
        <f>J8*K6</f>
        <v>11.200000000000001</v>
      </c>
      <c r="M8" s="16"/>
    </row>
    <row r="9" spans="1:13" ht="30" customHeight="1">
      <c r="A9" s="19">
        <v>2</v>
      </c>
      <c r="B9" s="33" t="s">
        <v>9</v>
      </c>
      <c r="C9" s="13">
        <v>1</v>
      </c>
      <c r="D9" s="1" t="s">
        <v>23</v>
      </c>
      <c r="E9" s="2">
        <v>16000</v>
      </c>
      <c r="F9" s="32">
        <v>68</v>
      </c>
      <c r="G9" s="32"/>
      <c r="H9" s="32"/>
      <c r="I9" s="32"/>
      <c r="J9" s="29"/>
      <c r="K9" s="29">
        <v>0.8</v>
      </c>
      <c r="L9" s="14">
        <f>F9*K9</f>
        <v>54.400000000000006</v>
      </c>
      <c r="M9" s="16"/>
    </row>
    <row r="10" spans="1:13" ht="31.5" customHeight="1">
      <c r="A10" s="19"/>
      <c r="B10" s="33"/>
      <c r="C10" s="13">
        <v>2</v>
      </c>
      <c r="D10" s="1" t="s">
        <v>24</v>
      </c>
      <c r="E10" s="3">
        <v>18000</v>
      </c>
      <c r="F10" s="32">
        <v>64</v>
      </c>
      <c r="G10" s="32"/>
      <c r="H10" s="32"/>
      <c r="I10" s="32"/>
      <c r="J10" s="30"/>
      <c r="K10" s="30"/>
      <c r="L10" s="14">
        <f>F10*K9</f>
        <v>51.2</v>
      </c>
      <c r="M10" s="16"/>
    </row>
    <row r="11" spans="1:13" ht="31.5" customHeight="1">
      <c r="A11" s="19"/>
      <c r="B11" s="33"/>
      <c r="C11" s="13">
        <v>3</v>
      </c>
      <c r="D11" s="1" t="s">
        <v>17</v>
      </c>
      <c r="E11" s="3">
        <v>40000</v>
      </c>
      <c r="F11" s="26">
        <v>20</v>
      </c>
      <c r="G11" s="27"/>
      <c r="H11" s="27"/>
      <c r="I11" s="28"/>
      <c r="J11" s="31"/>
      <c r="K11" s="31"/>
      <c r="L11" s="14">
        <f>F11*K9</f>
        <v>16</v>
      </c>
      <c r="M11" s="15"/>
    </row>
    <row r="12" spans="1:13" ht="30" customHeight="1">
      <c r="A12" s="19" t="s">
        <v>10</v>
      </c>
      <c r="B12" s="19"/>
      <c r="C12" s="19"/>
      <c r="D12" s="19"/>
      <c r="E12" s="22" t="s">
        <v>14</v>
      </c>
      <c r="F12" s="22"/>
      <c r="G12" s="22"/>
      <c r="H12" s="22"/>
      <c r="I12" s="22"/>
      <c r="J12" s="22"/>
      <c r="K12" s="22"/>
      <c r="L12" s="4">
        <f>L6+L9</f>
        <v>66.4</v>
      </c>
      <c r="M12" s="6">
        <v>1</v>
      </c>
    </row>
    <row r="13" spans="1:13" ht="30" customHeight="1">
      <c r="A13" s="19"/>
      <c r="B13" s="19"/>
      <c r="C13" s="19"/>
      <c r="D13" s="19"/>
      <c r="E13" s="22"/>
      <c r="F13" s="22"/>
      <c r="G13" s="22"/>
      <c r="H13" s="22"/>
      <c r="I13" s="22"/>
      <c r="J13" s="22"/>
      <c r="K13" s="22"/>
      <c r="L13" s="4">
        <f>L7+L10</f>
        <v>63.2</v>
      </c>
      <c r="M13" s="5">
        <v>2</v>
      </c>
    </row>
    <row r="14" spans="1:13" ht="39" customHeight="1">
      <c r="A14" s="19"/>
      <c r="B14" s="19"/>
      <c r="C14" s="19"/>
      <c r="D14" s="19"/>
      <c r="E14" s="22"/>
      <c r="F14" s="22"/>
      <c r="G14" s="22"/>
      <c r="H14" s="22"/>
      <c r="I14" s="22"/>
      <c r="J14" s="22"/>
      <c r="K14" s="22"/>
      <c r="L14" s="4">
        <f>L8+L11</f>
        <v>27.200000000000003</v>
      </c>
      <c r="M14" s="5">
        <v>3</v>
      </c>
    </row>
  </sheetData>
  <sheetProtection/>
  <mergeCells count="25">
    <mergeCell ref="A12:D14"/>
    <mergeCell ref="E12:K14"/>
    <mergeCell ref="E6:E8"/>
    <mergeCell ref="F11:I11"/>
    <mergeCell ref="K6:K8"/>
    <mergeCell ref="K9:K11"/>
    <mergeCell ref="J9:J11"/>
    <mergeCell ref="F9:I9"/>
    <mergeCell ref="F10:I10"/>
    <mergeCell ref="B6:B8"/>
    <mergeCell ref="B9:B11"/>
    <mergeCell ref="A6:A8"/>
    <mergeCell ref="A9:A11"/>
    <mergeCell ref="M6:M10"/>
    <mergeCell ref="A1:M1"/>
    <mergeCell ref="F4:I4"/>
    <mergeCell ref="M3:M4"/>
    <mergeCell ref="A3:A4"/>
    <mergeCell ref="C3:C4"/>
    <mergeCell ref="D3:D4"/>
    <mergeCell ref="J3:J4"/>
    <mergeCell ref="E3:E4"/>
    <mergeCell ref="B3:B4"/>
    <mergeCell ref="K3:K4"/>
    <mergeCell ref="L3:L4"/>
  </mergeCells>
  <printOptions horizontalCentered="1"/>
  <pageMargins left="1.062992125984252" right="0.2755905511811024" top="0.4724409448818898" bottom="0.2362204724409449" header="0.2362204724409449" footer="0.1968503937007874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 "Финанс-групп"</dc:creator>
  <cp:keywords/>
  <dc:description/>
  <cp:lastModifiedBy>ErofeevaMV</cp:lastModifiedBy>
  <cp:lastPrinted>2011-03-25T05:46:58Z</cp:lastPrinted>
  <dcterms:created xsi:type="dcterms:W3CDTF">1996-10-08T23:32:33Z</dcterms:created>
  <dcterms:modified xsi:type="dcterms:W3CDTF">2011-03-25T11:28:31Z</dcterms:modified>
  <cp:category/>
  <cp:version/>
  <cp:contentType/>
  <cp:contentStatus/>
</cp:coreProperties>
</file>