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definedNames>
    <definedName name="_xlnm.Print_Titles" localSheetId="0">'Гос.прог.'!$5:$9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<sst xmlns="http://schemas.openxmlformats.org/spreadsheetml/2006/main" count="198" uniqueCount="54">
  <si>
    <t>Статус</t>
  </si>
  <si>
    <t>всего</t>
  </si>
  <si>
    <t>в том числе по ГРБС:</t>
  </si>
  <si>
    <t>Подпрограмма 2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</si>
  <si>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</si>
  <si>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</si>
  <si>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</si>
  <si>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</si>
  <si>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</si>
  <si>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</si>
  <si>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</si>
  <si>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</si>
  <si>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</si>
  <si>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Управление государственным имуществом</t>
  </si>
  <si>
    <t>Совершенствование системы управления в сфере имущественно-земельных отношений Воронежской области</t>
  </si>
  <si>
    <t>департамент имущественных и земельных отношений Воронежской области</t>
  </si>
  <si>
    <t>Подпрограмма 1</t>
  </si>
  <si>
    <t>Регулирование и совершенствование деятельности в сфере имущественных и земельных отношений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</si>
  <si>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</si>
  <si>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</si>
  <si>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</si>
  <si>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</si>
  <si>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</si>
  <si>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</si>
  <si>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</si>
  <si>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</si>
  <si>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</si>
  <si>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</si>
  <si>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</si>
  <si>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</si>
  <si>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</si>
  <si>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</si>
  <si>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</si>
  <si>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</si>
  <si>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</si>
  <si>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</si>
  <si>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</si>
  <si>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2018 год, всего</t>
  </si>
  <si>
    <t>2019 год, всего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</si>
  <si>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</si>
  <si>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</si>
  <si>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</si>
  <si>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Продолжение таблицы 2</t>
  </si>
  <si>
    <t>в том числе по источникам:</t>
  </si>
  <si>
    <t>2017 год</t>
  </si>
  <si>
    <t>Расходы областного бюджета, тыс. рублей</t>
  </si>
  <si>
    <t>2020 год, всего</t>
  </si>
  <si>
    <t>2021 год, всего</t>
  </si>
  <si>
    <t>2022 год, всего</t>
  </si>
  <si>
    <t>2023 год, всего</t>
  </si>
  <si>
    <t>всего (бюджетные ассигнования, предусмотрен-ные законом Воронежской области об областном бюджете)</t>
  </si>
  <si>
    <t xml:space="preserve">федеральный бюджет (бюджетные ассигнования, предусмотрен-ные законом Воронежской области об областном бюджете)
</t>
  </si>
  <si>
    <t>областной бюджет (бюджетные ассигнования, предусмотрен-ные законом Воронежской области об областном бюджете)</t>
  </si>
  <si>
    <t>Государственная программа Воронежской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</si>
</sst>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color theme="1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 Cyr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72" fontId="0" fillId="0" borderId="0" xfId="0" applyNumberForma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172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172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 indent="3"/>
    </xf>
    <xf numFmtId="0" fontId="57" fillId="0" borderId="10" xfId="0" applyFont="1" applyFill="1" applyBorder="1" applyAlignment="1">
      <alignment horizontal="left" vertical="top" wrapText="1"/>
    </xf>
    <xf numFmtId="172" fontId="56" fillId="0" borderId="11" xfId="0" applyNumberFormat="1" applyFont="1" applyFill="1" applyBorder="1" applyAlignment="1">
      <alignment horizontal="center" vertical="top" wrapText="1"/>
    </xf>
    <xf numFmtId="172" fontId="58" fillId="0" borderId="10" xfId="0" applyNumberFormat="1" applyFont="1" applyBorder="1" applyAlignment="1">
      <alignment horizontal="center" vertical="top" wrapText="1"/>
    </xf>
    <xf numFmtId="172" fontId="55" fillId="0" borderId="11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2" fontId="55" fillId="0" borderId="12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55" fillId="0" borderId="17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view="pageBreakPreview" zoomScaleNormal="90" zoomScaleSheetLayoutView="100" workbookViewId="0" topLeftCell="A1">
      <selection activeCell="B11" sqref="B11:B26"/>
    </sheetView>
  </sheetViews>
  <sheetFormatPr defaultColWidth="9.00390625" defaultRowHeight="12.75"/>
  <cols>
    <col min="1" max="1" width="15.875" style="0" customWidth="1"/>
    <col min="2" max="2" width="18.50390625" style="0" customWidth="1"/>
    <col min="3" max="3" width="20.375" style="0" customWidth="1"/>
    <col min="4" max="4" width="11.875" style="0" customWidth="1"/>
    <col min="5" max="5" width="11.50390625" style="0" customWidth="1"/>
    <col min="6" max="6" width="12.00390625" style="0" customWidth="1"/>
    <col min="7" max="7" width="11.00390625" style="0" customWidth="1"/>
    <col min="8" max="8" width="10.625" style="0" customWidth="1"/>
    <col min="9" max="9" width="10.50390625" style="0" customWidth="1"/>
    <col min="10" max="10" width="10.625" style="0" customWidth="1"/>
    <col min="11" max="11" width="10.875" style="0" customWidth="1"/>
    <col min="12" max="12" width="10.25390625" style="0" customWidth="1"/>
    <col min="13" max="13" width="19.00390625" style="0" customWidth="1"/>
  </cols>
  <sheetData>
    <row r="1" spans="6:12" ht="13.5" customHeight="1">
      <c r="F1" s="11"/>
      <c r="G1" s="11"/>
      <c r="H1" s="11"/>
      <c r="I1" s="11"/>
      <c r="J1" s="11"/>
      <c r="K1" s="11"/>
      <c r="L1" s="11"/>
    </row>
    <row r="2" spans="6:12" ht="20.25" customHeight="1">
      <c r="F2" s="40" t="s">
        <v>42</v>
      </c>
      <c r="G2" s="40"/>
      <c r="H2" s="40"/>
      <c r="I2" s="40"/>
      <c r="J2" s="40"/>
      <c r="K2" s="40"/>
      <c r="L2" s="40"/>
    </row>
    <row r="3" spans="1:15" ht="39.7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3"/>
      <c r="N3" s="3"/>
      <c r="O3" s="3"/>
    </row>
    <row r="4" spans="6:12" ht="8.25" customHeight="1">
      <c r="F4" s="2"/>
      <c r="G4" s="2"/>
      <c r="H4" s="2"/>
      <c r="I4" s="2"/>
      <c r="J4" s="2"/>
      <c r="K4" s="2"/>
      <c r="L4" s="2"/>
    </row>
    <row r="5" spans="1:12" ht="20.25" customHeight="1">
      <c r="A5" s="33" t="s">
        <v>0</v>
      </c>
      <c r="B5" s="33" t="s">
        <v>5</v>
      </c>
      <c r="C5" s="33" t="s">
        <v>28</v>
      </c>
      <c r="D5" s="36" t="s">
        <v>45</v>
      </c>
      <c r="E5" s="42"/>
      <c r="F5" s="42"/>
      <c r="G5" s="42"/>
      <c r="H5" s="42"/>
      <c r="I5" s="42"/>
      <c r="J5" s="42"/>
      <c r="K5" s="42"/>
      <c r="L5" s="37"/>
    </row>
    <row r="6" spans="1:12" ht="24.75" customHeight="1">
      <c r="A6" s="34"/>
      <c r="B6" s="34"/>
      <c r="C6" s="34"/>
      <c r="D6" s="36" t="s">
        <v>22</v>
      </c>
      <c r="E6" s="42"/>
      <c r="F6" s="42"/>
      <c r="G6" s="42"/>
      <c r="H6" s="42"/>
      <c r="I6" s="42"/>
      <c r="J6" s="42"/>
      <c r="K6" s="42"/>
      <c r="L6" s="37"/>
    </row>
    <row r="7" spans="1:15" ht="21" customHeight="1">
      <c r="A7" s="34"/>
      <c r="B7" s="34"/>
      <c r="C7" s="34"/>
      <c r="D7" s="36" t="s">
        <v>44</v>
      </c>
      <c r="E7" s="42"/>
      <c r="F7" s="37"/>
      <c r="G7" s="33" t="s">
        <v>37</v>
      </c>
      <c r="H7" s="33" t="s">
        <v>38</v>
      </c>
      <c r="I7" s="33" t="s">
        <v>46</v>
      </c>
      <c r="J7" s="33" t="s">
        <v>47</v>
      </c>
      <c r="K7" s="33" t="s">
        <v>48</v>
      </c>
      <c r="L7" s="33" t="s">
        <v>49</v>
      </c>
      <c r="M7" s="1"/>
      <c r="N7" s="1"/>
      <c r="O7" s="1"/>
    </row>
    <row r="8" spans="1:15" ht="21" customHeight="1">
      <c r="A8" s="34"/>
      <c r="B8" s="34"/>
      <c r="C8" s="34"/>
      <c r="D8" s="33" t="s">
        <v>50</v>
      </c>
      <c r="E8" s="36" t="s">
        <v>43</v>
      </c>
      <c r="F8" s="37"/>
      <c r="G8" s="34"/>
      <c r="H8" s="34"/>
      <c r="I8" s="34"/>
      <c r="J8" s="34"/>
      <c r="K8" s="34"/>
      <c r="L8" s="34"/>
      <c r="M8" s="1"/>
      <c r="N8" s="1"/>
      <c r="O8" s="1"/>
    </row>
    <row r="9" spans="1:15" ht="124.5" customHeight="1">
      <c r="A9" s="35"/>
      <c r="B9" s="35"/>
      <c r="C9" s="35"/>
      <c r="D9" s="35"/>
      <c r="E9" s="13" t="s">
        <v>51</v>
      </c>
      <c r="F9" s="13" t="s">
        <v>52</v>
      </c>
      <c r="G9" s="35"/>
      <c r="H9" s="35"/>
      <c r="I9" s="35"/>
      <c r="J9" s="35"/>
      <c r="K9" s="35"/>
      <c r="L9" s="35"/>
      <c r="M9" s="1"/>
      <c r="N9" s="1"/>
      <c r="O9" s="1"/>
    </row>
    <row r="10" spans="1:15" ht="18" customHeight="1">
      <c r="A10" s="13">
        <v>1</v>
      </c>
      <c r="B10" s="13">
        <v>2</v>
      </c>
      <c r="C10" s="13">
        <v>3</v>
      </c>
      <c r="D10" s="13">
        <v>14</v>
      </c>
      <c r="E10" s="13">
        <v>15</v>
      </c>
      <c r="F10" s="13">
        <v>16</v>
      </c>
      <c r="G10" s="13">
        <v>17</v>
      </c>
      <c r="H10" s="13">
        <v>18</v>
      </c>
      <c r="I10" s="13">
        <v>19</v>
      </c>
      <c r="J10" s="13">
        <v>20</v>
      </c>
      <c r="K10" s="13">
        <v>21</v>
      </c>
      <c r="L10" s="13">
        <v>22</v>
      </c>
      <c r="M10" s="1"/>
      <c r="N10" s="1"/>
      <c r="O10" s="1"/>
    </row>
    <row r="11" spans="1:15" s="6" customFormat="1" ht="15.75" customHeight="1">
      <c r="A11" s="43" t="s">
        <v>53</v>
      </c>
      <c r="B11" s="43" t="s">
        <v>13</v>
      </c>
      <c r="C11" s="14" t="s">
        <v>1</v>
      </c>
      <c r="D11" s="15">
        <f>F11</f>
        <v>341518.9</v>
      </c>
      <c r="E11" s="16">
        <v>0</v>
      </c>
      <c r="F11" s="15">
        <f>F27+F107</f>
        <v>341518.9</v>
      </c>
      <c r="G11" s="15">
        <f aca="true" t="shared" si="0" ref="G11:L11">G27+G107</f>
        <v>206721.8</v>
      </c>
      <c r="H11" s="15">
        <f t="shared" si="0"/>
        <v>206721.8</v>
      </c>
      <c r="I11" s="15">
        <f t="shared" si="0"/>
        <v>206721.8</v>
      </c>
      <c r="J11" s="15">
        <f t="shared" si="0"/>
        <v>206721.8</v>
      </c>
      <c r="K11" s="15">
        <f t="shared" si="0"/>
        <v>206721.8</v>
      </c>
      <c r="L11" s="15">
        <f t="shared" si="0"/>
        <v>206721.8</v>
      </c>
      <c r="M11" s="8"/>
      <c r="N11" s="5"/>
      <c r="O11" s="5"/>
    </row>
    <row r="12" spans="1:15" s="6" customFormat="1" ht="27" customHeight="1">
      <c r="A12" s="43"/>
      <c r="B12" s="43"/>
      <c r="C12" s="14" t="s">
        <v>23</v>
      </c>
      <c r="D12" s="17"/>
      <c r="E12" s="18"/>
      <c r="F12" s="15"/>
      <c r="G12" s="15"/>
      <c r="H12" s="15"/>
      <c r="I12" s="15"/>
      <c r="J12" s="15"/>
      <c r="K12" s="15"/>
      <c r="L12" s="15"/>
      <c r="M12" s="8"/>
      <c r="N12" s="5"/>
      <c r="O12" s="5"/>
    </row>
    <row r="13" spans="1:15" s="6" customFormat="1" ht="43.5" customHeight="1">
      <c r="A13" s="43"/>
      <c r="B13" s="43"/>
      <c r="C13" s="14" t="s">
        <v>24</v>
      </c>
      <c r="D13" s="17">
        <f aca="true" t="shared" si="1" ref="D13:D75">F13</f>
        <v>5600</v>
      </c>
      <c r="E13" s="18">
        <v>0</v>
      </c>
      <c r="F13" s="17">
        <f>F15+F22</f>
        <v>5600</v>
      </c>
      <c r="G13" s="17">
        <f aca="true" t="shared" si="2" ref="G13:L13">G15+G22</f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8"/>
      <c r="N13" s="5"/>
      <c r="O13" s="5"/>
    </row>
    <row r="14" spans="1:15" s="6" customFormat="1" ht="18.75" customHeight="1">
      <c r="A14" s="43"/>
      <c r="B14" s="43"/>
      <c r="C14" s="14" t="s">
        <v>25</v>
      </c>
      <c r="D14" s="17"/>
      <c r="E14" s="18"/>
      <c r="F14" s="17"/>
      <c r="G14" s="17"/>
      <c r="H14" s="17"/>
      <c r="I14" s="17"/>
      <c r="J14" s="17"/>
      <c r="K14" s="17"/>
      <c r="L14" s="17"/>
      <c r="M14" s="8"/>
      <c r="N14" s="5"/>
      <c r="O14" s="5"/>
    </row>
    <row r="15" spans="1:15" s="6" customFormat="1" ht="75" customHeight="1">
      <c r="A15" s="43"/>
      <c r="B15" s="43"/>
      <c r="C15" s="14" t="s">
        <v>29</v>
      </c>
      <c r="D15" s="17">
        <f>D17</f>
        <v>5600</v>
      </c>
      <c r="E15" s="17">
        <f>E17</f>
        <v>0</v>
      </c>
      <c r="F15" s="17">
        <f>F17</f>
        <v>5600</v>
      </c>
      <c r="G15" s="17">
        <f aca="true" t="shared" si="3" ref="G15:L15">G17</f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8"/>
      <c r="N15" s="5"/>
      <c r="O15" s="5"/>
    </row>
    <row r="16" spans="1:15" s="6" customFormat="1" ht="71.25" customHeight="1">
      <c r="A16" s="43"/>
      <c r="B16" s="43"/>
      <c r="C16" s="19" t="s">
        <v>30</v>
      </c>
      <c r="D16" s="17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8"/>
      <c r="N16" s="5"/>
      <c r="O16" s="5"/>
    </row>
    <row r="17" spans="1:15" s="6" customFormat="1" ht="87" customHeight="1">
      <c r="A17" s="43"/>
      <c r="B17" s="43"/>
      <c r="C17" s="19" t="s">
        <v>31</v>
      </c>
      <c r="D17" s="17">
        <f>D33</f>
        <v>5600</v>
      </c>
      <c r="E17" s="17">
        <f>E33</f>
        <v>0</v>
      </c>
      <c r="F17" s="17">
        <f>F33</f>
        <v>5600</v>
      </c>
      <c r="G17" s="17">
        <f>G33</f>
        <v>0</v>
      </c>
      <c r="H17" s="17">
        <f>H33</f>
        <v>0</v>
      </c>
      <c r="I17" s="17">
        <v>0</v>
      </c>
      <c r="J17" s="17">
        <v>0</v>
      </c>
      <c r="K17" s="17">
        <v>0</v>
      </c>
      <c r="L17" s="17">
        <f>L33</f>
        <v>0</v>
      </c>
      <c r="M17" s="8"/>
      <c r="N17" s="5"/>
      <c r="O17" s="5"/>
    </row>
    <row r="18" spans="1:15" s="6" customFormat="1" ht="73.5" customHeight="1">
      <c r="A18" s="43"/>
      <c r="B18" s="43"/>
      <c r="C18" s="19" t="s">
        <v>32</v>
      </c>
      <c r="D18" s="17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8"/>
      <c r="N18" s="5"/>
      <c r="O18" s="5"/>
    </row>
    <row r="19" spans="1:15" s="6" customFormat="1" ht="85.5" customHeight="1">
      <c r="A19" s="43"/>
      <c r="B19" s="43"/>
      <c r="C19" s="19" t="s">
        <v>33</v>
      </c>
      <c r="D19" s="17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8"/>
      <c r="N19" s="5"/>
      <c r="O19" s="5"/>
    </row>
    <row r="20" spans="1:15" s="6" customFormat="1" ht="74.25" customHeight="1">
      <c r="A20" s="43"/>
      <c r="B20" s="43"/>
      <c r="C20" s="19" t="s">
        <v>34</v>
      </c>
      <c r="D20" s="17">
        <f t="shared" si="1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8"/>
      <c r="N20" s="5"/>
      <c r="O20" s="5"/>
    </row>
    <row r="21" spans="1:15" s="6" customFormat="1" ht="87.75" customHeight="1">
      <c r="A21" s="43"/>
      <c r="B21" s="43"/>
      <c r="C21" s="19" t="s">
        <v>35</v>
      </c>
      <c r="D21" s="17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8"/>
      <c r="N21" s="5"/>
      <c r="O21" s="5"/>
    </row>
    <row r="22" spans="1:15" s="6" customFormat="1" ht="75" customHeight="1">
      <c r="A22" s="43"/>
      <c r="B22" s="43"/>
      <c r="C22" s="14" t="s">
        <v>36</v>
      </c>
      <c r="D22" s="17">
        <f t="shared" si="1"/>
        <v>0</v>
      </c>
      <c r="E22" s="17">
        <v>0</v>
      </c>
      <c r="F22" s="17">
        <f>F38+F118</f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8"/>
      <c r="N22" s="5"/>
      <c r="O22" s="5"/>
    </row>
    <row r="23" spans="1:15" s="6" customFormat="1" ht="17.25" customHeight="1">
      <c r="A23" s="43"/>
      <c r="B23" s="43"/>
      <c r="C23" s="14" t="s">
        <v>26</v>
      </c>
      <c r="D23" s="17">
        <f t="shared" si="1"/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8"/>
      <c r="N23" s="5"/>
      <c r="O23" s="5"/>
    </row>
    <row r="24" spans="1:15" s="6" customFormat="1" ht="16.5" customHeight="1">
      <c r="A24" s="43"/>
      <c r="B24" s="43"/>
      <c r="C24" s="14" t="s">
        <v>27</v>
      </c>
      <c r="D24" s="17">
        <f>D40+D120</f>
        <v>335918.9</v>
      </c>
      <c r="E24" s="17">
        <f aca="true" t="shared" si="4" ref="E24:L24">E40+E120</f>
        <v>0</v>
      </c>
      <c r="F24" s="17">
        <f t="shared" si="4"/>
        <v>335918.9</v>
      </c>
      <c r="G24" s="17">
        <f t="shared" si="4"/>
        <v>206721.8</v>
      </c>
      <c r="H24" s="17">
        <f t="shared" si="4"/>
        <v>206721.8</v>
      </c>
      <c r="I24" s="17">
        <f t="shared" si="4"/>
        <v>206721.8</v>
      </c>
      <c r="J24" s="17">
        <f t="shared" si="4"/>
        <v>206721.8</v>
      </c>
      <c r="K24" s="17">
        <f t="shared" si="4"/>
        <v>206721.8</v>
      </c>
      <c r="L24" s="17">
        <f t="shared" si="4"/>
        <v>206721.8</v>
      </c>
      <c r="M24" s="8"/>
      <c r="N24" s="5"/>
      <c r="O24" s="5"/>
    </row>
    <row r="25" spans="1:15" s="6" customFormat="1" ht="15" customHeight="1">
      <c r="A25" s="43"/>
      <c r="B25" s="43"/>
      <c r="C25" s="20" t="s">
        <v>2</v>
      </c>
      <c r="D25" s="17"/>
      <c r="E25" s="17"/>
      <c r="F25" s="17"/>
      <c r="G25" s="17"/>
      <c r="H25" s="17"/>
      <c r="I25" s="17"/>
      <c r="J25" s="17"/>
      <c r="K25" s="17"/>
      <c r="L25" s="17"/>
      <c r="M25" s="5"/>
      <c r="N25" s="5"/>
      <c r="O25" s="5"/>
    </row>
    <row r="26" spans="1:15" s="6" customFormat="1" ht="56.25" customHeight="1">
      <c r="A26" s="43"/>
      <c r="B26" s="43"/>
      <c r="C26" s="14" t="s">
        <v>15</v>
      </c>
      <c r="D26" s="17">
        <f t="shared" si="1"/>
        <v>341518.9</v>
      </c>
      <c r="E26" s="17">
        <v>0</v>
      </c>
      <c r="F26" s="17">
        <f>F24+F13</f>
        <v>341518.9</v>
      </c>
      <c r="G26" s="17">
        <f>G24+G13</f>
        <v>206721.8</v>
      </c>
      <c r="H26" s="17">
        <f>H11</f>
        <v>206721.8</v>
      </c>
      <c r="I26" s="17">
        <f>I11</f>
        <v>206721.8</v>
      </c>
      <c r="J26" s="17">
        <f>J11</f>
        <v>206721.8</v>
      </c>
      <c r="K26" s="17">
        <f>K11</f>
        <v>206721.8</v>
      </c>
      <c r="L26" s="17">
        <f>L11</f>
        <v>206721.8</v>
      </c>
      <c r="M26" s="5"/>
      <c r="N26" s="5"/>
      <c r="O26" s="5"/>
    </row>
    <row r="27" spans="1:15" s="6" customFormat="1" ht="14.25" customHeight="1">
      <c r="A27" s="43" t="s">
        <v>16</v>
      </c>
      <c r="B27" s="43" t="s">
        <v>14</v>
      </c>
      <c r="C27" s="14" t="s">
        <v>1</v>
      </c>
      <c r="D27" s="15">
        <f t="shared" si="1"/>
        <v>147986.5</v>
      </c>
      <c r="E27" s="15">
        <v>0</v>
      </c>
      <c r="F27" s="15">
        <f>F43+F59+F75+F91</f>
        <v>147986.5</v>
      </c>
      <c r="G27" s="15">
        <f aca="true" t="shared" si="5" ref="G27:L27">G43+G59+G75+G91</f>
        <v>14589.4</v>
      </c>
      <c r="H27" s="15">
        <f t="shared" si="5"/>
        <v>14589.4</v>
      </c>
      <c r="I27" s="15">
        <f t="shared" si="5"/>
        <v>14589.4</v>
      </c>
      <c r="J27" s="15">
        <f t="shared" si="5"/>
        <v>14589.4</v>
      </c>
      <c r="K27" s="15">
        <f t="shared" si="5"/>
        <v>14589.4</v>
      </c>
      <c r="L27" s="15">
        <f t="shared" si="5"/>
        <v>14589.4</v>
      </c>
      <c r="M27" s="8"/>
      <c r="N27" s="5"/>
      <c r="O27" s="5"/>
    </row>
    <row r="28" spans="1:15" s="6" customFormat="1" ht="29.25" customHeight="1">
      <c r="A28" s="43"/>
      <c r="B28" s="43"/>
      <c r="C28" s="14" t="s">
        <v>23</v>
      </c>
      <c r="D28" s="17"/>
      <c r="E28" s="17"/>
      <c r="F28" s="21"/>
      <c r="G28" s="21"/>
      <c r="H28" s="21"/>
      <c r="I28" s="21"/>
      <c r="J28" s="21"/>
      <c r="K28" s="21"/>
      <c r="L28" s="21"/>
      <c r="M28" s="8"/>
      <c r="N28" s="5"/>
      <c r="O28" s="5"/>
    </row>
    <row r="29" spans="1:15" s="6" customFormat="1" ht="42.75" customHeight="1">
      <c r="A29" s="43"/>
      <c r="B29" s="43"/>
      <c r="C29" s="14" t="s">
        <v>24</v>
      </c>
      <c r="D29" s="17">
        <f>D31+D38</f>
        <v>5600</v>
      </c>
      <c r="E29" s="17">
        <f>E31+E38</f>
        <v>0</v>
      </c>
      <c r="F29" s="17">
        <f>F31+F38</f>
        <v>5600</v>
      </c>
      <c r="G29" s="17">
        <f aca="true" t="shared" si="6" ref="G29:L29">G31+G38</f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"/>
      <c r="N29" s="5"/>
      <c r="O29" s="5"/>
    </row>
    <row r="30" spans="1:15" s="6" customFormat="1" ht="18" customHeight="1">
      <c r="A30" s="43"/>
      <c r="B30" s="43"/>
      <c r="C30" s="14" t="s">
        <v>25</v>
      </c>
      <c r="D30" s="17"/>
      <c r="E30" s="17"/>
      <c r="F30" s="17"/>
      <c r="G30" s="17"/>
      <c r="H30" s="17"/>
      <c r="I30" s="17"/>
      <c r="J30" s="17"/>
      <c r="K30" s="17"/>
      <c r="L30" s="17"/>
      <c r="M30" s="8"/>
      <c r="N30" s="5"/>
      <c r="O30" s="5"/>
    </row>
    <row r="31" spans="1:15" s="6" customFormat="1" ht="72.75" customHeight="1">
      <c r="A31" s="43"/>
      <c r="B31" s="43"/>
      <c r="C31" s="14" t="s">
        <v>29</v>
      </c>
      <c r="D31" s="17">
        <f>D33</f>
        <v>5600</v>
      </c>
      <c r="E31" s="17">
        <f>E33</f>
        <v>0</v>
      </c>
      <c r="F31" s="17">
        <f>F33</f>
        <v>5600</v>
      </c>
      <c r="G31" s="17">
        <f aca="true" t="shared" si="7" ref="G31:L32">G33</f>
        <v>0</v>
      </c>
      <c r="H31" s="17">
        <f t="shared" si="7"/>
        <v>0</v>
      </c>
      <c r="I31" s="17">
        <f t="shared" si="7"/>
        <v>0</v>
      </c>
      <c r="J31" s="17">
        <f t="shared" si="7"/>
        <v>0</v>
      </c>
      <c r="K31" s="17">
        <f t="shared" si="7"/>
        <v>0</v>
      </c>
      <c r="L31" s="17">
        <f t="shared" si="7"/>
        <v>0</v>
      </c>
      <c r="M31" s="8"/>
      <c r="N31" s="5"/>
      <c r="O31" s="5"/>
    </row>
    <row r="32" spans="1:15" s="6" customFormat="1" ht="76.5" customHeight="1">
      <c r="A32" s="43"/>
      <c r="B32" s="43"/>
      <c r="C32" s="19" t="s">
        <v>30</v>
      </c>
      <c r="D32" s="17">
        <f t="shared" si="1"/>
        <v>0</v>
      </c>
      <c r="E32" s="17">
        <v>0</v>
      </c>
      <c r="F32" s="22">
        <v>0</v>
      </c>
      <c r="G32" s="17">
        <f t="shared" si="7"/>
        <v>0</v>
      </c>
      <c r="H32" s="22">
        <v>0</v>
      </c>
      <c r="I32" s="17">
        <f>I34</f>
        <v>0</v>
      </c>
      <c r="J32" s="17">
        <f>J34</f>
        <v>0</v>
      </c>
      <c r="K32" s="17">
        <f>K34</f>
        <v>0</v>
      </c>
      <c r="L32" s="22">
        <v>0</v>
      </c>
      <c r="M32" s="8"/>
      <c r="N32" s="5"/>
      <c r="O32" s="5"/>
    </row>
    <row r="33" spans="1:15" s="6" customFormat="1" ht="87" customHeight="1">
      <c r="A33" s="43"/>
      <c r="B33" s="43"/>
      <c r="C33" s="19" t="s">
        <v>31</v>
      </c>
      <c r="D33" s="17">
        <f aca="true" t="shared" si="8" ref="D33:L33">D49</f>
        <v>5600</v>
      </c>
      <c r="E33" s="17">
        <f t="shared" si="8"/>
        <v>0</v>
      </c>
      <c r="F33" s="17">
        <f t="shared" si="8"/>
        <v>5600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7">
        <f t="shared" si="8"/>
        <v>0</v>
      </c>
      <c r="K33" s="17">
        <f t="shared" si="8"/>
        <v>0</v>
      </c>
      <c r="L33" s="17">
        <f t="shared" si="8"/>
        <v>0</v>
      </c>
      <c r="M33" s="8"/>
      <c r="N33" s="5"/>
      <c r="O33" s="5"/>
    </row>
    <row r="34" spans="1:15" s="6" customFormat="1" ht="74.25" customHeight="1">
      <c r="A34" s="43"/>
      <c r="B34" s="43"/>
      <c r="C34" s="19" t="s">
        <v>32</v>
      </c>
      <c r="D34" s="17">
        <f t="shared" si="1"/>
        <v>0</v>
      </c>
      <c r="E34" s="17">
        <v>0</v>
      </c>
      <c r="F34" s="22">
        <v>0</v>
      </c>
      <c r="G34" s="17">
        <f>G36</f>
        <v>0</v>
      </c>
      <c r="H34" s="22">
        <v>0</v>
      </c>
      <c r="I34" s="17">
        <f aca="true" t="shared" si="9" ref="I34:K35">I36</f>
        <v>0</v>
      </c>
      <c r="J34" s="17">
        <f t="shared" si="9"/>
        <v>0</v>
      </c>
      <c r="K34" s="17">
        <f t="shared" si="9"/>
        <v>0</v>
      </c>
      <c r="L34" s="22">
        <v>0</v>
      </c>
      <c r="M34" s="8"/>
      <c r="N34" s="5"/>
      <c r="O34" s="5"/>
    </row>
    <row r="35" spans="1:15" s="6" customFormat="1" ht="87" customHeight="1">
      <c r="A35" s="43"/>
      <c r="B35" s="43"/>
      <c r="C35" s="19" t="s">
        <v>33</v>
      </c>
      <c r="D35" s="17">
        <f t="shared" si="1"/>
        <v>0</v>
      </c>
      <c r="E35" s="17">
        <v>0</v>
      </c>
      <c r="F35" s="22">
        <v>0</v>
      </c>
      <c r="G35" s="17">
        <f>G37</f>
        <v>0</v>
      </c>
      <c r="H35" s="22">
        <v>0</v>
      </c>
      <c r="I35" s="17">
        <f t="shared" si="9"/>
        <v>0</v>
      </c>
      <c r="J35" s="17">
        <f t="shared" si="9"/>
        <v>0</v>
      </c>
      <c r="K35" s="17">
        <f t="shared" si="9"/>
        <v>0</v>
      </c>
      <c r="L35" s="22">
        <v>0</v>
      </c>
      <c r="M35" s="8"/>
      <c r="N35" s="5"/>
      <c r="O35" s="5"/>
    </row>
    <row r="36" spans="1:15" s="6" customFormat="1" ht="75" customHeight="1">
      <c r="A36" s="43"/>
      <c r="B36" s="43"/>
      <c r="C36" s="19" t="s">
        <v>34</v>
      </c>
      <c r="D36" s="17">
        <f t="shared" si="1"/>
        <v>0</v>
      </c>
      <c r="E36" s="17">
        <v>0</v>
      </c>
      <c r="F36" s="22">
        <v>0</v>
      </c>
      <c r="G36" s="17">
        <f>G38</f>
        <v>0</v>
      </c>
      <c r="H36" s="22">
        <v>0</v>
      </c>
      <c r="I36" s="17">
        <f>I38</f>
        <v>0</v>
      </c>
      <c r="J36" s="17">
        <f>J38</f>
        <v>0</v>
      </c>
      <c r="K36" s="17">
        <f>K38</f>
        <v>0</v>
      </c>
      <c r="L36" s="22">
        <v>0</v>
      </c>
      <c r="M36" s="8"/>
      <c r="N36" s="5"/>
      <c r="O36" s="5"/>
    </row>
    <row r="37" spans="1:15" s="6" customFormat="1" ht="89.25" customHeight="1">
      <c r="A37" s="43"/>
      <c r="B37" s="43"/>
      <c r="C37" s="19" t="s">
        <v>35</v>
      </c>
      <c r="D37" s="17">
        <f t="shared" si="1"/>
        <v>0</v>
      </c>
      <c r="E37" s="17">
        <v>0</v>
      </c>
      <c r="F37" s="22">
        <v>0</v>
      </c>
      <c r="G37" s="17">
        <f>G39</f>
        <v>0</v>
      </c>
      <c r="H37" s="22">
        <v>0</v>
      </c>
      <c r="I37" s="17">
        <f>I39</f>
        <v>0</v>
      </c>
      <c r="J37" s="17">
        <f>J39</f>
        <v>0</v>
      </c>
      <c r="K37" s="17">
        <f>K39</f>
        <v>0</v>
      </c>
      <c r="L37" s="22">
        <v>0</v>
      </c>
      <c r="M37" s="8"/>
      <c r="N37" s="5"/>
      <c r="O37" s="5"/>
    </row>
    <row r="38" spans="1:15" s="6" customFormat="1" ht="76.5" customHeight="1">
      <c r="A38" s="43"/>
      <c r="B38" s="43"/>
      <c r="C38" s="14" t="s">
        <v>36</v>
      </c>
      <c r="D38" s="17">
        <f t="shared" si="1"/>
        <v>0</v>
      </c>
      <c r="E38" s="17">
        <v>0</v>
      </c>
      <c r="F38" s="23">
        <f>F54+F70+F86+F102</f>
        <v>0</v>
      </c>
      <c r="G38" s="23">
        <v>0</v>
      </c>
      <c r="H38" s="23">
        <f>H54+H70+H86+H102</f>
        <v>0</v>
      </c>
      <c r="I38" s="23">
        <f>I54+I70+I86+I102</f>
        <v>0</v>
      </c>
      <c r="J38" s="23">
        <f>J54+J70+J86+J102</f>
        <v>0</v>
      </c>
      <c r="K38" s="23">
        <f>K54+K70+K86+K102</f>
        <v>0</v>
      </c>
      <c r="L38" s="23">
        <f>L54+L70+L86+L102</f>
        <v>0</v>
      </c>
      <c r="M38" s="8"/>
      <c r="N38" s="5"/>
      <c r="O38" s="5"/>
    </row>
    <row r="39" spans="1:15" s="6" customFormat="1" ht="14.25" customHeight="1">
      <c r="A39" s="43"/>
      <c r="B39" s="43"/>
      <c r="C39" s="14" t="s">
        <v>26</v>
      </c>
      <c r="D39" s="17">
        <f t="shared" si="1"/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8"/>
      <c r="N39" s="5"/>
      <c r="O39" s="5"/>
    </row>
    <row r="40" spans="1:15" s="6" customFormat="1" ht="16.5" customHeight="1">
      <c r="A40" s="43"/>
      <c r="B40" s="43"/>
      <c r="C40" s="14" t="s">
        <v>27</v>
      </c>
      <c r="D40" s="17">
        <f>D56+D72+D88+D104</f>
        <v>142386.5</v>
      </c>
      <c r="E40" s="17">
        <f aca="true" t="shared" si="10" ref="E40:L40">E56+E72+E88+E104</f>
        <v>0</v>
      </c>
      <c r="F40" s="17">
        <f t="shared" si="10"/>
        <v>142386.5</v>
      </c>
      <c r="G40" s="17">
        <f t="shared" si="10"/>
        <v>14589.4</v>
      </c>
      <c r="H40" s="17">
        <f t="shared" si="10"/>
        <v>14589.4</v>
      </c>
      <c r="I40" s="17">
        <f t="shared" si="10"/>
        <v>14589.4</v>
      </c>
      <c r="J40" s="17">
        <f t="shared" si="10"/>
        <v>14589.4</v>
      </c>
      <c r="K40" s="17">
        <f t="shared" si="10"/>
        <v>14589.4</v>
      </c>
      <c r="L40" s="17">
        <f t="shared" si="10"/>
        <v>14589.4</v>
      </c>
      <c r="M40" s="8"/>
      <c r="N40" s="5"/>
      <c r="O40" s="5"/>
    </row>
    <row r="41" spans="1:15" s="6" customFormat="1" ht="13.5" customHeight="1">
      <c r="A41" s="43"/>
      <c r="B41" s="43"/>
      <c r="C41" s="20" t="s">
        <v>2</v>
      </c>
      <c r="D41" s="17"/>
      <c r="E41" s="17"/>
      <c r="F41" s="17"/>
      <c r="G41" s="17"/>
      <c r="H41" s="17"/>
      <c r="I41" s="17"/>
      <c r="J41" s="17"/>
      <c r="K41" s="17"/>
      <c r="L41" s="17"/>
      <c r="M41" s="5"/>
      <c r="N41" s="5"/>
      <c r="O41" s="5"/>
    </row>
    <row r="42" spans="1:15" s="6" customFormat="1" ht="54" customHeight="1">
      <c r="A42" s="43"/>
      <c r="B42" s="43"/>
      <c r="C42" s="14" t="s">
        <v>15</v>
      </c>
      <c r="D42" s="17">
        <f>D58+D74+D90+D106</f>
        <v>147986.5</v>
      </c>
      <c r="E42" s="17">
        <f aca="true" t="shared" si="11" ref="E42:L42">E58+E74+E90+E106</f>
        <v>0</v>
      </c>
      <c r="F42" s="17">
        <f t="shared" si="11"/>
        <v>147986.5</v>
      </c>
      <c r="G42" s="17">
        <f t="shared" si="11"/>
        <v>14589.4</v>
      </c>
      <c r="H42" s="17">
        <f t="shared" si="11"/>
        <v>14589.4</v>
      </c>
      <c r="I42" s="17">
        <f t="shared" si="11"/>
        <v>14589.4</v>
      </c>
      <c r="J42" s="17">
        <f t="shared" si="11"/>
        <v>14589.4</v>
      </c>
      <c r="K42" s="17">
        <f t="shared" si="11"/>
        <v>14589.4</v>
      </c>
      <c r="L42" s="17">
        <f t="shared" si="11"/>
        <v>14589.4</v>
      </c>
      <c r="M42" s="5"/>
      <c r="N42" s="5"/>
      <c r="O42" s="5"/>
    </row>
    <row r="43" spans="1:15" s="6" customFormat="1" ht="15" customHeight="1">
      <c r="A43" s="44" t="s">
        <v>6</v>
      </c>
      <c r="B43" s="38" t="s">
        <v>17</v>
      </c>
      <c r="C43" s="24" t="s">
        <v>1</v>
      </c>
      <c r="D43" s="17">
        <f t="shared" si="1"/>
        <v>111986.5</v>
      </c>
      <c r="E43" s="17">
        <v>0</v>
      </c>
      <c r="F43" s="17">
        <f aca="true" t="shared" si="12" ref="F43:L43">F58</f>
        <v>111986.5</v>
      </c>
      <c r="G43" s="17">
        <f>G58</f>
        <v>14089.4</v>
      </c>
      <c r="H43" s="17">
        <f t="shared" si="12"/>
        <v>14089.4</v>
      </c>
      <c r="I43" s="17">
        <f t="shared" si="12"/>
        <v>14089.4</v>
      </c>
      <c r="J43" s="17">
        <f t="shared" si="12"/>
        <v>14089.4</v>
      </c>
      <c r="K43" s="17">
        <f t="shared" si="12"/>
        <v>14089.4</v>
      </c>
      <c r="L43" s="17">
        <f t="shared" si="12"/>
        <v>14089.4</v>
      </c>
      <c r="M43" s="5"/>
      <c r="N43" s="5"/>
      <c r="O43" s="5"/>
    </row>
    <row r="44" spans="1:15" s="6" customFormat="1" ht="27.75" customHeight="1">
      <c r="A44" s="44"/>
      <c r="B44" s="38"/>
      <c r="C44" s="14" t="s">
        <v>23</v>
      </c>
      <c r="D44" s="17"/>
      <c r="E44" s="17"/>
      <c r="F44" s="17"/>
      <c r="G44" s="17"/>
      <c r="H44" s="17"/>
      <c r="I44" s="17"/>
      <c r="J44" s="17"/>
      <c r="K44" s="17"/>
      <c r="L44" s="17"/>
      <c r="M44" s="5"/>
      <c r="N44" s="5"/>
      <c r="O44" s="5"/>
    </row>
    <row r="45" spans="1:15" s="6" customFormat="1" ht="43.5" customHeight="1">
      <c r="A45" s="44"/>
      <c r="B45" s="38"/>
      <c r="C45" s="14" t="s">
        <v>24</v>
      </c>
      <c r="D45" s="17">
        <f>D47+D54</f>
        <v>5600</v>
      </c>
      <c r="E45" s="17">
        <f>E47+E54</f>
        <v>0</v>
      </c>
      <c r="F45" s="17">
        <f>F47+F54</f>
        <v>5600</v>
      </c>
      <c r="G45" s="17">
        <f>G47+G54</f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5"/>
      <c r="N45" s="5"/>
      <c r="O45" s="5"/>
    </row>
    <row r="46" spans="1:15" s="6" customFormat="1" ht="14.25" customHeight="1">
      <c r="A46" s="44"/>
      <c r="B46" s="38"/>
      <c r="C46" s="14" t="s">
        <v>25</v>
      </c>
      <c r="D46" s="17"/>
      <c r="E46" s="17"/>
      <c r="F46" s="17"/>
      <c r="G46" s="17"/>
      <c r="H46" s="17"/>
      <c r="I46" s="17"/>
      <c r="J46" s="17"/>
      <c r="K46" s="17"/>
      <c r="L46" s="17"/>
      <c r="M46" s="5"/>
      <c r="N46" s="5"/>
      <c r="O46" s="5"/>
    </row>
    <row r="47" spans="1:15" s="6" customFormat="1" ht="74.25" customHeight="1">
      <c r="A47" s="44"/>
      <c r="B47" s="38"/>
      <c r="C47" s="14" t="s">
        <v>29</v>
      </c>
      <c r="D47" s="17">
        <f aca="true" t="shared" si="13" ref="D47:L47">D49</f>
        <v>5600</v>
      </c>
      <c r="E47" s="17">
        <f t="shared" si="13"/>
        <v>0</v>
      </c>
      <c r="F47" s="17">
        <f t="shared" si="13"/>
        <v>5600</v>
      </c>
      <c r="G47" s="17">
        <f>G49</f>
        <v>0</v>
      </c>
      <c r="H47" s="17">
        <f t="shared" si="13"/>
        <v>0</v>
      </c>
      <c r="I47" s="17">
        <f t="shared" si="13"/>
        <v>0</v>
      </c>
      <c r="J47" s="17">
        <f t="shared" si="13"/>
        <v>0</v>
      </c>
      <c r="K47" s="17">
        <f t="shared" si="13"/>
        <v>0</v>
      </c>
      <c r="L47" s="17">
        <f t="shared" si="13"/>
        <v>0</v>
      </c>
      <c r="M47" s="5"/>
      <c r="N47" s="5"/>
      <c r="O47" s="5"/>
    </row>
    <row r="48" spans="1:15" s="6" customFormat="1" ht="73.5" customHeight="1">
      <c r="A48" s="44"/>
      <c r="B48" s="38"/>
      <c r="C48" s="19" t="s">
        <v>30</v>
      </c>
      <c r="D48" s="17">
        <f t="shared" si="1"/>
        <v>0</v>
      </c>
      <c r="E48" s="17">
        <v>0</v>
      </c>
      <c r="F48" s="17">
        <f>SUM(H48:V48)</f>
        <v>0</v>
      </c>
      <c r="G48" s="17">
        <f>SUM(H48:S48)</f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5"/>
      <c r="N48" s="5"/>
      <c r="O48" s="5"/>
    </row>
    <row r="49" spans="1:15" s="6" customFormat="1" ht="84.75" customHeight="1">
      <c r="A49" s="44"/>
      <c r="B49" s="38"/>
      <c r="C49" s="19" t="s">
        <v>31</v>
      </c>
      <c r="D49" s="17">
        <v>5600</v>
      </c>
      <c r="E49" s="17">
        <v>0</v>
      </c>
      <c r="F49" s="17">
        <f>D49</f>
        <v>5600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5"/>
      <c r="N49" s="5"/>
      <c r="O49" s="5"/>
    </row>
    <row r="50" spans="1:15" s="6" customFormat="1" ht="72.75" customHeight="1">
      <c r="A50" s="44"/>
      <c r="B50" s="38"/>
      <c r="C50" s="19" t="s">
        <v>32</v>
      </c>
      <c r="D50" s="17">
        <f t="shared" si="1"/>
        <v>0</v>
      </c>
      <c r="E50" s="17">
        <v>0</v>
      </c>
      <c r="F50" s="17">
        <f>SUM(H50:V50)</f>
        <v>0</v>
      </c>
      <c r="G50" s="17">
        <f>SUM(H50:S50)</f>
        <v>0</v>
      </c>
      <c r="H50" s="17">
        <f>SUM(I50:X50)</f>
        <v>0</v>
      </c>
      <c r="I50" s="17">
        <f aca="true" t="shared" si="14" ref="I50:K51">I52</f>
        <v>0</v>
      </c>
      <c r="J50" s="17">
        <f t="shared" si="14"/>
        <v>0</v>
      </c>
      <c r="K50" s="17">
        <f t="shared" si="14"/>
        <v>0</v>
      </c>
      <c r="L50" s="17">
        <f>SUM(M50:AB50)</f>
        <v>0</v>
      </c>
      <c r="M50" s="5"/>
      <c r="N50" s="5"/>
      <c r="O50" s="5"/>
    </row>
    <row r="51" spans="1:15" s="6" customFormat="1" ht="84" customHeight="1">
      <c r="A51" s="44"/>
      <c r="B51" s="38"/>
      <c r="C51" s="19" t="s">
        <v>33</v>
      </c>
      <c r="D51" s="17">
        <f t="shared" si="1"/>
        <v>0</v>
      </c>
      <c r="E51" s="17">
        <v>0</v>
      </c>
      <c r="F51" s="17">
        <f>SUM(H51:V51)</f>
        <v>0</v>
      </c>
      <c r="G51" s="17">
        <f>SUM(H51:S51)</f>
        <v>0</v>
      </c>
      <c r="H51" s="17">
        <f>SUM(I51:X51)</f>
        <v>0</v>
      </c>
      <c r="I51" s="17">
        <f t="shared" si="14"/>
        <v>0</v>
      </c>
      <c r="J51" s="17">
        <f t="shared" si="14"/>
        <v>0</v>
      </c>
      <c r="K51" s="17">
        <f t="shared" si="14"/>
        <v>0</v>
      </c>
      <c r="L51" s="17">
        <f>SUM(M51:AB51)</f>
        <v>0</v>
      </c>
      <c r="M51" s="5"/>
      <c r="N51" s="5"/>
      <c r="O51" s="5"/>
    </row>
    <row r="52" spans="1:15" s="6" customFormat="1" ht="75" customHeight="1">
      <c r="A52" s="44"/>
      <c r="B52" s="38"/>
      <c r="C52" s="19" t="s">
        <v>34</v>
      </c>
      <c r="D52" s="17">
        <v>0</v>
      </c>
      <c r="E52" s="17">
        <v>0</v>
      </c>
      <c r="F52" s="17">
        <v>0</v>
      </c>
      <c r="G52" s="17">
        <f>SUM(H52:S52)</f>
        <v>0</v>
      </c>
      <c r="H52" s="17">
        <v>0</v>
      </c>
      <c r="I52" s="17">
        <v>0</v>
      </c>
      <c r="J52" s="17">
        <v>0</v>
      </c>
      <c r="K52" s="17">
        <v>0</v>
      </c>
      <c r="L52" s="17">
        <f>SUM(M52:AB52)</f>
        <v>0</v>
      </c>
      <c r="M52" s="5"/>
      <c r="N52" s="5"/>
      <c r="O52" s="5"/>
    </row>
    <row r="53" spans="1:15" s="6" customFormat="1" ht="91.5" customHeight="1">
      <c r="A53" s="44"/>
      <c r="B53" s="38"/>
      <c r="C53" s="19" t="s">
        <v>35</v>
      </c>
      <c r="D53" s="17">
        <f t="shared" si="1"/>
        <v>0</v>
      </c>
      <c r="E53" s="17">
        <v>0</v>
      </c>
      <c r="F53" s="17">
        <f>SUM(H53:V53)</f>
        <v>0</v>
      </c>
      <c r="G53" s="17">
        <f>SUM(H53:S53)</f>
        <v>0</v>
      </c>
      <c r="H53" s="17">
        <f>SUM(I53:X53)</f>
        <v>0</v>
      </c>
      <c r="I53" s="17">
        <f>I55</f>
        <v>0</v>
      </c>
      <c r="J53" s="17">
        <f>J55</f>
        <v>0</v>
      </c>
      <c r="K53" s="17">
        <f>K55</f>
        <v>0</v>
      </c>
      <c r="L53" s="17">
        <f>SUM(M53:AB53)</f>
        <v>0</v>
      </c>
      <c r="M53" s="5"/>
      <c r="N53" s="5"/>
      <c r="O53" s="5"/>
    </row>
    <row r="54" spans="1:15" s="6" customFormat="1" ht="72" customHeight="1">
      <c r="A54" s="44"/>
      <c r="B54" s="38"/>
      <c r="C54" s="14" t="s">
        <v>36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5"/>
      <c r="N54" s="5"/>
      <c r="O54" s="5"/>
    </row>
    <row r="55" spans="1:15" s="6" customFormat="1" ht="15" customHeight="1">
      <c r="A55" s="44"/>
      <c r="B55" s="38"/>
      <c r="C55" s="14" t="s">
        <v>26</v>
      </c>
      <c r="D55" s="17">
        <f t="shared" si="1"/>
        <v>0</v>
      </c>
      <c r="E55" s="17">
        <v>0</v>
      </c>
      <c r="F55" s="17">
        <v>0</v>
      </c>
      <c r="G55" s="17">
        <v>0</v>
      </c>
      <c r="H55" s="17">
        <v>0</v>
      </c>
      <c r="I55" s="17">
        <f>I57</f>
        <v>0</v>
      </c>
      <c r="J55" s="17">
        <f>J57</f>
        <v>0</v>
      </c>
      <c r="K55" s="17">
        <f>K57</f>
        <v>0</v>
      </c>
      <c r="L55" s="17">
        <v>0</v>
      </c>
      <c r="M55" s="5"/>
      <c r="N55" s="5"/>
      <c r="O55" s="5"/>
    </row>
    <row r="56" spans="1:15" s="6" customFormat="1" ht="15" customHeight="1">
      <c r="A56" s="44"/>
      <c r="B56" s="38"/>
      <c r="C56" s="14" t="s">
        <v>27</v>
      </c>
      <c r="D56" s="17">
        <v>106386.5</v>
      </c>
      <c r="E56" s="17">
        <v>0</v>
      </c>
      <c r="F56" s="17">
        <f>D56</f>
        <v>106386.5</v>
      </c>
      <c r="G56" s="17">
        <f>G58</f>
        <v>14089.4</v>
      </c>
      <c r="H56" s="17">
        <f>H58</f>
        <v>14089.4</v>
      </c>
      <c r="I56" s="17">
        <f>I58</f>
        <v>14089.4</v>
      </c>
      <c r="J56" s="17">
        <f>J58</f>
        <v>14089.4</v>
      </c>
      <c r="K56" s="17">
        <f>K58</f>
        <v>14089.4</v>
      </c>
      <c r="L56" s="17">
        <f>L58</f>
        <v>14089.4</v>
      </c>
      <c r="M56" s="5"/>
      <c r="N56" s="5"/>
      <c r="O56" s="5"/>
    </row>
    <row r="57" spans="1:15" s="6" customFormat="1" ht="12.75" customHeight="1">
      <c r="A57" s="44"/>
      <c r="B57" s="38"/>
      <c r="C57" s="25" t="s">
        <v>2</v>
      </c>
      <c r="D57" s="17">
        <f t="shared" si="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5"/>
      <c r="N57" s="5"/>
      <c r="O57" s="5"/>
    </row>
    <row r="58" spans="1:15" s="6" customFormat="1" ht="48.75" customHeight="1">
      <c r="A58" s="44"/>
      <c r="B58" s="38"/>
      <c r="C58" s="26" t="s">
        <v>15</v>
      </c>
      <c r="D58" s="17">
        <v>111986.5</v>
      </c>
      <c r="E58" s="17">
        <v>0</v>
      </c>
      <c r="F58" s="17">
        <f>D58</f>
        <v>111986.5</v>
      </c>
      <c r="G58" s="17">
        <v>14089.4</v>
      </c>
      <c r="H58" s="17">
        <f>G58</f>
        <v>14089.4</v>
      </c>
      <c r="I58" s="17">
        <f>H58</f>
        <v>14089.4</v>
      </c>
      <c r="J58" s="17">
        <f>I58</f>
        <v>14089.4</v>
      </c>
      <c r="K58" s="17">
        <f>J58</f>
        <v>14089.4</v>
      </c>
      <c r="L58" s="17">
        <f>K58</f>
        <v>14089.4</v>
      </c>
      <c r="M58" s="5"/>
      <c r="N58" s="5"/>
      <c r="O58" s="5"/>
    </row>
    <row r="59" spans="1:15" s="6" customFormat="1" ht="13.5" customHeight="1">
      <c r="A59" s="39" t="s">
        <v>7</v>
      </c>
      <c r="B59" s="39" t="s">
        <v>18</v>
      </c>
      <c r="C59" s="27" t="s">
        <v>1</v>
      </c>
      <c r="D59" s="17">
        <f t="shared" si="1"/>
        <v>1000</v>
      </c>
      <c r="E59" s="17">
        <v>0</v>
      </c>
      <c r="F59" s="28">
        <f>F74</f>
        <v>1000</v>
      </c>
      <c r="G59" s="28">
        <f>G74</f>
        <v>500</v>
      </c>
      <c r="H59" s="28">
        <f>H74</f>
        <v>500</v>
      </c>
      <c r="I59" s="28">
        <f>I74</f>
        <v>500</v>
      </c>
      <c r="J59" s="28">
        <f>J74</f>
        <v>500</v>
      </c>
      <c r="K59" s="28">
        <f>K74</f>
        <v>500</v>
      </c>
      <c r="L59" s="28">
        <f>L74</f>
        <v>500</v>
      </c>
      <c r="M59" s="5"/>
      <c r="N59" s="5"/>
      <c r="O59" s="5"/>
    </row>
    <row r="60" spans="1:15" s="6" customFormat="1" ht="27" customHeight="1">
      <c r="A60" s="39"/>
      <c r="B60" s="39"/>
      <c r="C60" s="14" t="s">
        <v>23</v>
      </c>
      <c r="D60" s="17"/>
      <c r="E60" s="17"/>
      <c r="F60" s="28"/>
      <c r="G60" s="28"/>
      <c r="H60" s="17"/>
      <c r="I60" s="17"/>
      <c r="J60" s="17"/>
      <c r="K60" s="17"/>
      <c r="L60" s="17"/>
      <c r="M60" s="5"/>
      <c r="N60" s="5"/>
      <c r="O60" s="5"/>
    </row>
    <row r="61" spans="1:15" s="6" customFormat="1" ht="39" customHeight="1">
      <c r="A61" s="39"/>
      <c r="B61" s="39"/>
      <c r="C61" s="14" t="s">
        <v>24</v>
      </c>
      <c r="D61" s="17">
        <f t="shared" si="1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5"/>
      <c r="N61" s="5"/>
      <c r="O61" s="5"/>
    </row>
    <row r="62" spans="1:15" s="6" customFormat="1" ht="12.75" customHeight="1">
      <c r="A62" s="39"/>
      <c r="B62" s="39"/>
      <c r="C62" s="14" t="s">
        <v>25</v>
      </c>
      <c r="D62" s="17"/>
      <c r="E62" s="17"/>
      <c r="F62" s="17"/>
      <c r="G62" s="17"/>
      <c r="H62" s="17"/>
      <c r="I62" s="17"/>
      <c r="J62" s="17"/>
      <c r="K62" s="17"/>
      <c r="L62" s="17"/>
      <c r="M62" s="5"/>
      <c r="N62" s="5"/>
      <c r="O62" s="5"/>
    </row>
    <row r="63" spans="1:15" s="6" customFormat="1" ht="73.5" customHeight="1">
      <c r="A63" s="39"/>
      <c r="B63" s="39"/>
      <c r="C63" s="14" t="s">
        <v>29</v>
      </c>
      <c r="D63" s="17">
        <f t="shared" si="1"/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5"/>
      <c r="N63" s="5"/>
      <c r="O63" s="5"/>
    </row>
    <row r="64" spans="1:15" s="6" customFormat="1" ht="74.25" customHeight="1">
      <c r="A64" s="39"/>
      <c r="B64" s="39"/>
      <c r="C64" s="19" t="s">
        <v>30</v>
      </c>
      <c r="D64" s="17">
        <f t="shared" si="1"/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5"/>
      <c r="N64" s="5"/>
      <c r="O64" s="5"/>
    </row>
    <row r="65" spans="1:15" s="6" customFormat="1" ht="88.5" customHeight="1">
      <c r="A65" s="39"/>
      <c r="B65" s="39"/>
      <c r="C65" s="19" t="s">
        <v>31</v>
      </c>
      <c r="D65" s="17">
        <f t="shared" si="1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5"/>
      <c r="N65" s="5"/>
      <c r="O65" s="5"/>
    </row>
    <row r="66" spans="1:15" s="6" customFormat="1" ht="75" customHeight="1">
      <c r="A66" s="39"/>
      <c r="B66" s="39"/>
      <c r="C66" s="19" t="s">
        <v>32</v>
      </c>
      <c r="D66" s="17">
        <f t="shared" si="1"/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5"/>
      <c r="N66" s="5"/>
      <c r="O66" s="5"/>
    </row>
    <row r="67" spans="1:15" s="6" customFormat="1" ht="87" customHeight="1">
      <c r="A67" s="39"/>
      <c r="B67" s="39"/>
      <c r="C67" s="19" t="s">
        <v>33</v>
      </c>
      <c r="D67" s="17">
        <f t="shared" si="1"/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5"/>
      <c r="N67" s="5"/>
      <c r="O67" s="5"/>
    </row>
    <row r="68" spans="1:15" s="6" customFormat="1" ht="73.5" customHeight="1">
      <c r="A68" s="39"/>
      <c r="B68" s="39"/>
      <c r="C68" s="19" t="s">
        <v>34</v>
      </c>
      <c r="D68" s="17">
        <f t="shared" si="1"/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5"/>
      <c r="N68" s="5"/>
      <c r="O68" s="5"/>
    </row>
    <row r="69" spans="1:15" s="6" customFormat="1" ht="85.5" customHeight="1">
      <c r="A69" s="39"/>
      <c r="B69" s="39"/>
      <c r="C69" s="19" t="s">
        <v>35</v>
      </c>
      <c r="D69" s="17">
        <f t="shared" si="1"/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5"/>
      <c r="N69" s="5"/>
      <c r="O69" s="5"/>
    </row>
    <row r="70" spans="1:15" s="6" customFormat="1" ht="72.75" customHeight="1">
      <c r="A70" s="39"/>
      <c r="B70" s="39"/>
      <c r="C70" s="14" t="s">
        <v>36</v>
      </c>
      <c r="D70" s="17">
        <f t="shared" si="1"/>
        <v>0</v>
      </c>
      <c r="E70" s="17">
        <v>0</v>
      </c>
      <c r="F70" s="17">
        <f>SUM(H70:V70)</f>
        <v>0</v>
      </c>
      <c r="G70" s="17">
        <f>SUM(H70:S70)</f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5"/>
      <c r="N70" s="5"/>
      <c r="O70" s="5"/>
    </row>
    <row r="71" spans="1:15" s="6" customFormat="1" ht="18" customHeight="1">
      <c r="A71" s="39"/>
      <c r="B71" s="39"/>
      <c r="C71" s="14" t="s">
        <v>26</v>
      </c>
      <c r="D71" s="17">
        <f t="shared" si="1"/>
        <v>0</v>
      </c>
      <c r="E71" s="17">
        <v>0</v>
      </c>
      <c r="F71" s="28">
        <v>0</v>
      </c>
      <c r="G71" s="28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5"/>
      <c r="N71" s="5"/>
      <c r="O71" s="5"/>
    </row>
    <row r="72" spans="1:15" s="6" customFormat="1" ht="18" customHeight="1">
      <c r="A72" s="39"/>
      <c r="B72" s="39"/>
      <c r="C72" s="14" t="s">
        <v>27</v>
      </c>
      <c r="D72" s="17">
        <f t="shared" si="1"/>
        <v>1000</v>
      </c>
      <c r="E72" s="17">
        <v>0</v>
      </c>
      <c r="F72" s="28">
        <v>1000</v>
      </c>
      <c r="G72" s="28">
        <v>500</v>
      </c>
      <c r="H72" s="28">
        <f>H74</f>
        <v>500</v>
      </c>
      <c r="I72" s="28">
        <f>I74</f>
        <v>500</v>
      </c>
      <c r="J72" s="28">
        <f>J74</f>
        <v>500</v>
      </c>
      <c r="K72" s="28">
        <f>K74</f>
        <v>500</v>
      </c>
      <c r="L72" s="28">
        <f>L74</f>
        <v>500</v>
      </c>
      <c r="M72" s="5"/>
      <c r="N72" s="5"/>
      <c r="O72" s="5"/>
    </row>
    <row r="73" spans="1:15" s="6" customFormat="1" ht="17.25" customHeight="1">
      <c r="A73" s="39"/>
      <c r="B73" s="39"/>
      <c r="C73" s="29" t="s">
        <v>2</v>
      </c>
      <c r="D73" s="17"/>
      <c r="E73" s="17"/>
      <c r="F73" s="28"/>
      <c r="G73" s="28"/>
      <c r="H73" s="28"/>
      <c r="I73" s="28"/>
      <c r="J73" s="28"/>
      <c r="K73" s="28"/>
      <c r="L73" s="28"/>
      <c r="M73" s="5"/>
      <c r="N73" s="5"/>
      <c r="O73" s="5"/>
    </row>
    <row r="74" spans="1:15" s="6" customFormat="1" ht="51" customHeight="1">
      <c r="A74" s="39"/>
      <c r="B74" s="39"/>
      <c r="C74" s="30" t="s">
        <v>15</v>
      </c>
      <c r="D74" s="17">
        <f t="shared" si="1"/>
        <v>1000</v>
      </c>
      <c r="E74" s="17">
        <v>0</v>
      </c>
      <c r="F74" s="28">
        <v>1000</v>
      </c>
      <c r="G74" s="28">
        <v>500</v>
      </c>
      <c r="H74" s="28">
        <v>500</v>
      </c>
      <c r="I74" s="28">
        <v>500</v>
      </c>
      <c r="J74" s="28">
        <v>500</v>
      </c>
      <c r="K74" s="28">
        <v>500</v>
      </c>
      <c r="L74" s="28">
        <v>500</v>
      </c>
      <c r="M74" s="5"/>
      <c r="N74" s="5"/>
      <c r="O74" s="5"/>
    </row>
    <row r="75" spans="1:15" s="10" customFormat="1" ht="15" customHeight="1">
      <c r="A75" s="44" t="s">
        <v>12</v>
      </c>
      <c r="B75" s="38" t="s">
        <v>19</v>
      </c>
      <c r="C75" s="24" t="s">
        <v>1</v>
      </c>
      <c r="D75" s="17">
        <f t="shared" si="1"/>
        <v>35000</v>
      </c>
      <c r="E75" s="17">
        <v>0</v>
      </c>
      <c r="F75" s="17">
        <f>F90</f>
        <v>35000</v>
      </c>
      <c r="G75" s="17">
        <f>G90</f>
        <v>0</v>
      </c>
      <c r="H75" s="17">
        <f>H90</f>
        <v>0</v>
      </c>
      <c r="I75" s="17">
        <f>I90</f>
        <v>0</v>
      </c>
      <c r="J75" s="17">
        <f>J90</f>
        <v>0</v>
      </c>
      <c r="K75" s="17">
        <f>K90</f>
        <v>0</v>
      </c>
      <c r="L75" s="17">
        <f>L90</f>
        <v>0</v>
      </c>
      <c r="M75" s="9"/>
      <c r="N75" s="9"/>
      <c r="O75" s="9"/>
    </row>
    <row r="76" spans="1:15" s="10" customFormat="1" ht="28.5" customHeight="1">
      <c r="A76" s="44"/>
      <c r="B76" s="38"/>
      <c r="C76" s="14" t="s">
        <v>23</v>
      </c>
      <c r="D76" s="17"/>
      <c r="E76" s="17"/>
      <c r="F76" s="17"/>
      <c r="G76" s="17"/>
      <c r="H76" s="17"/>
      <c r="I76" s="17"/>
      <c r="J76" s="17"/>
      <c r="K76" s="17"/>
      <c r="L76" s="17"/>
      <c r="M76" s="9"/>
      <c r="N76" s="9"/>
      <c r="O76" s="9"/>
    </row>
    <row r="77" spans="1:15" s="10" customFormat="1" ht="42" customHeight="1">
      <c r="A77" s="44"/>
      <c r="B77" s="38"/>
      <c r="C77" s="14" t="s">
        <v>24</v>
      </c>
      <c r="D77" s="17">
        <f aca="true" t="shared" si="15" ref="D77:D139">F77</f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9"/>
      <c r="N77" s="9"/>
      <c r="O77" s="9"/>
    </row>
    <row r="78" spans="1:15" s="10" customFormat="1" ht="16.5" customHeight="1">
      <c r="A78" s="44"/>
      <c r="B78" s="38"/>
      <c r="C78" s="14" t="s">
        <v>25</v>
      </c>
      <c r="D78" s="17"/>
      <c r="E78" s="17"/>
      <c r="F78" s="17"/>
      <c r="G78" s="17"/>
      <c r="H78" s="17"/>
      <c r="I78" s="17"/>
      <c r="J78" s="17"/>
      <c r="K78" s="17"/>
      <c r="L78" s="17"/>
      <c r="M78" s="9"/>
      <c r="N78" s="9"/>
      <c r="O78" s="9"/>
    </row>
    <row r="79" spans="1:15" s="10" customFormat="1" ht="72.75" customHeight="1">
      <c r="A79" s="44"/>
      <c r="B79" s="38"/>
      <c r="C79" s="14" t="s">
        <v>29</v>
      </c>
      <c r="D79" s="17">
        <f t="shared" si="15"/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9"/>
      <c r="N79" s="9"/>
      <c r="O79" s="9"/>
    </row>
    <row r="80" spans="1:15" s="10" customFormat="1" ht="73.5" customHeight="1">
      <c r="A80" s="44"/>
      <c r="B80" s="38"/>
      <c r="C80" s="19" t="s">
        <v>30</v>
      </c>
      <c r="D80" s="17">
        <f t="shared" si="15"/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9"/>
      <c r="N80" s="9"/>
      <c r="O80" s="9"/>
    </row>
    <row r="81" spans="1:15" s="10" customFormat="1" ht="84" customHeight="1">
      <c r="A81" s="44"/>
      <c r="B81" s="38"/>
      <c r="C81" s="19" t="s">
        <v>31</v>
      </c>
      <c r="D81" s="17">
        <f t="shared" si="15"/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9"/>
      <c r="N81" s="9"/>
      <c r="O81" s="9"/>
    </row>
    <row r="82" spans="1:15" s="10" customFormat="1" ht="75.75" customHeight="1">
      <c r="A82" s="44"/>
      <c r="B82" s="38"/>
      <c r="C82" s="19" t="s">
        <v>32</v>
      </c>
      <c r="D82" s="17">
        <f t="shared" si="15"/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9"/>
      <c r="N82" s="9"/>
      <c r="O82" s="9"/>
    </row>
    <row r="83" spans="1:15" s="10" customFormat="1" ht="87" customHeight="1">
      <c r="A83" s="44"/>
      <c r="B83" s="38"/>
      <c r="C83" s="19" t="s">
        <v>33</v>
      </c>
      <c r="D83" s="17">
        <f t="shared" si="15"/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9"/>
      <c r="N83" s="9"/>
      <c r="O83" s="9"/>
    </row>
    <row r="84" spans="1:15" s="10" customFormat="1" ht="73.5" customHeight="1">
      <c r="A84" s="44"/>
      <c r="B84" s="38"/>
      <c r="C84" s="19" t="s">
        <v>34</v>
      </c>
      <c r="D84" s="17">
        <f t="shared" si="15"/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9"/>
      <c r="N84" s="9"/>
      <c r="O84" s="9"/>
    </row>
    <row r="85" spans="1:15" s="10" customFormat="1" ht="85.5" customHeight="1">
      <c r="A85" s="44"/>
      <c r="B85" s="38"/>
      <c r="C85" s="19" t="s">
        <v>35</v>
      </c>
      <c r="D85" s="17">
        <f t="shared" si="15"/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9"/>
      <c r="N85" s="9"/>
      <c r="O85" s="9"/>
    </row>
    <row r="86" spans="1:15" s="10" customFormat="1" ht="72.75" customHeight="1">
      <c r="A86" s="44"/>
      <c r="B86" s="38"/>
      <c r="C86" s="14" t="s">
        <v>36</v>
      </c>
      <c r="D86" s="17">
        <f t="shared" si="15"/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9"/>
      <c r="N86" s="9"/>
      <c r="O86" s="9"/>
    </row>
    <row r="87" spans="1:15" s="10" customFormat="1" ht="18" customHeight="1">
      <c r="A87" s="44"/>
      <c r="B87" s="38"/>
      <c r="C87" s="14" t="s">
        <v>26</v>
      </c>
      <c r="D87" s="17">
        <f t="shared" si="15"/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9"/>
      <c r="N87" s="9"/>
      <c r="O87" s="9"/>
    </row>
    <row r="88" spans="1:15" s="10" customFormat="1" ht="18" customHeight="1">
      <c r="A88" s="44"/>
      <c r="B88" s="38"/>
      <c r="C88" s="14" t="s">
        <v>27</v>
      </c>
      <c r="D88" s="17">
        <f t="shared" si="15"/>
        <v>35000</v>
      </c>
      <c r="E88" s="17">
        <v>0</v>
      </c>
      <c r="F88" s="17">
        <v>35000</v>
      </c>
      <c r="G88" s="17">
        <v>0</v>
      </c>
      <c r="H88" s="17">
        <f>H90</f>
        <v>0</v>
      </c>
      <c r="I88" s="17">
        <f>I90</f>
        <v>0</v>
      </c>
      <c r="J88" s="17">
        <f>J90</f>
        <v>0</v>
      </c>
      <c r="K88" s="17">
        <f>K90</f>
        <v>0</v>
      </c>
      <c r="L88" s="17">
        <f>J88</f>
        <v>0</v>
      </c>
      <c r="M88" s="9"/>
      <c r="N88" s="9"/>
      <c r="O88" s="9"/>
    </row>
    <row r="89" spans="1:15" s="10" customFormat="1" ht="16.5" customHeight="1">
      <c r="A89" s="44"/>
      <c r="B89" s="38"/>
      <c r="C89" s="25" t="s">
        <v>2</v>
      </c>
      <c r="D89" s="17">
        <f t="shared" si="15"/>
        <v>0</v>
      </c>
      <c r="E89" s="17">
        <v>0</v>
      </c>
      <c r="F89" s="17"/>
      <c r="G89" s="17"/>
      <c r="H89" s="17"/>
      <c r="I89" s="17"/>
      <c r="J89" s="17"/>
      <c r="K89" s="17"/>
      <c r="L89" s="17"/>
      <c r="M89" s="9"/>
      <c r="N89" s="9"/>
      <c r="O89" s="9"/>
    </row>
    <row r="90" spans="1:15" s="10" customFormat="1" ht="60" customHeight="1">
      <c r="A90" s="44"/>
      <c r="B90" s="38"/>
      <c r="C90" s="26" t="s">
        <v>15</v>
      </c>
      <c r="D90" s="17">
        <f t="shared" si="15"/>
        <v>35000</v>
      </c>
      <c r="E90" s="17">
        <v>0</v>
      </c>
      <c r="F90" s="17">
        <v>35000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9"/>
      <c r="N90" s="9"/>
      <c r="O90" s="9"/>
    </row>
    <row r="91" spans="1:15" s="6" customFormat="1" ht="16.5" customHeight="1">
      <c r="A91" s="44" t="s">
        <v>8</v>
      </c>
      <c r="B91" s="38" t="s">
        <v>20</v>
      </c>
      <c r="C91" s="24" t="s">
        <v>1</v>
      </c>
      <c r="D91" s="17">
        <f t="shared" si="15"/>
        <v>0</v>
      </c>
      <c r="E91" s="17">
        <v>0</v>
      </c>
      <c r="F91" s="17">
        <f>F106</f>
        <v>0</v>
      </c>
      <c r="G91" s="17">
        <f>G106</f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5"/>
      <c r="N91" s="5"/>
      <c r="O91" s="5"/>
    </row>
    <row r="92" spans="1:15" s="6" customFormat="1" ht="29.25" customHeight="1">
      <c r="A92" s="44"/>
      <c r="B92" s="38"/>
      <c r="C92" s="14" t="s">
        <v>23</v>
      </c>
      <c r="D92" s="17"/>
      <c r="E92" s="17"/>
      <c r="F92" s="17"/>
      <c r="G92" s="17"/>
      <c r="H92" s="31"/>
      <c r="I92" s="31"/>
      <c r="J92" s="31"/>
      <c r="K92" s="31"/>
      <c r="L92" s="31"/>
      <c r="M92" s="5"/>
      <c r="N92" s="5"/>
      <c r="O92" s="5"/>
    </row>
    <row r="93" spans="1:15" s="6" customFormat="1" ht="40.5" customHeight="1">
      <c r="A93" s="44"/>
      <c r="B93" s="38"/>
      <c r="C93" s="14" t="s">
        <v>24</v>
      </c>
      <c r="D93" s="17">
        <f t="shared" si="15"/>
        <v>0</v>
      </c>
      <c r="E93" s="17">
        <v>0</v>
      </c>
      <c r="F93" s="17">
        <v>0</v>
      </c>
      <c r="G93" s="17">
        <f>G102</f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5"/>
      <c r="N93" s="5"/>
      <c r="O93" s="5"/>
    </row>
    <row r="94" spans="1:15" s="6" customFormat="1" ht="23.25" customHeight="1">
      <c r="A94" s="44"/>
      <c r="B94" s="38"/>
      <c r="C94" s="14" t="s">
        <v>25</v>
      </c>
      <c r="D94" s="17"/>
      <c r="E94" s="17"/>
      <c r="F94" s="17"/>
      <c r="G94" s="17"/>
      <c r="H94" s="31"/>
      <c r="I94" s="31"/>
      <c r="J94" s="31"/>
      <c r="K94" s="31"/>
      <c r="L94" s="31"/>
      <c r="M94" s="5"/>
      <c r="N94" s="5"/>
      <c r="O94" s="5"/>
    </row>
    <row r="95" spans="1:15" s="6" customFormat="1" ht="75" customHeight="1">
      <c r="A95" s="44"/>
      <c r="B95" s="38"/>
      <c r="C95" s="14" t="s">
        <v>29</v>
      </c>
      <c r="D95" s="17">
        <f t="shared" si="15"/>
        <v>0</v>
      </c>
      <c r="E95" s="17">
        <v>0</v>
      </c>
      <c r="F95" s="17">
        <v>0</v>
      </c>
      <c r="G95" s="17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5"/>
      <c r="N95" s="5"/>
      <c r="O95" s="5"/>
    </row>
    <row r="96" spans="1:15" s="6" customFormat="1" ht="75.75" customHeight="1">
      <c r="A96" s="44"/>
      <c r="B96" s="38"/>
      <c r="C96" s="19" t="s">
        <v>30</v>
      </c>
      <c r="D96" s="17">
        <f t="shared" si="15"/>
        <v>0</v>
      </c>
      <c r="E96" s="17">
        <v>0</v>
      </c>
      <c r="F96" s="17">
        <v>0</v>
      </c>
      <c r="G96" s="17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5"/>
      <c r="N96" s="5"/>
      <c r="O96" s="5"/>
    </row>
    <row r="97" spans="1:15" s="6" customFormat="1" ht="87.75" customHeight="1">
      <c r="A97" s="44"/>
      <c r="B97" s="38"/>
      <c r="C97" s="19" t="s">
        <v>31</v>
      </c>
      <c r="D97" s="17">
        <f t="shared" si="15"/>
        <v>0</v>
      </c>
      <c r="E97" s="17">
        <v>0</v>
      </c>
      <c r="F97" s="17">
        <v>0</v>
      </c>
      <c r="G97" s="17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5"/>
      <c r="N97" s="5"/>
      <c r="O97" s="5"/>
    </row>
    <row r="98" spans="1:15" s="6" customFormat="1" ht="75" customHeight="1">
      <c r="A98" s="44"/>
      <c r="B98" s="38"/>
      <c r="C98" s="19" t="s">
        <v>32</v>
      </c>
      <c r="D98" s="17">
        <f t="shared" si="15"/>
        <v>0</v>
      </c>
      <c r="E98" s="17">
        <v>0</v>
      </c>
      <c r="F98" s="17">
        <v>0</v>
      </c>
      <c r="G98" s="17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5"/>
      <c r="N98" s="5"/>
      <c r="O98" s="5"/>
    </row>
    <row r="99" spans="1:15" s="6" customFormat="1" ht="85.5" customHeight="1">
      <c r="A99" s="44"/>
      <c r="B99" s="38"/>
      <c r="C99" s="19" t="s">
        <v>33</v>
      </c>
      <c r="D99" s="17">
        <f t="shared" si="15"/>
        <v>0</v>
      </c>
      <c r="E99" s="17">
        <v>0</v>
      </c>
      <c r="F99" s="17">
        <v>0</v>
      </c>
      <c r="G99" s="17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5"/>
      <c r="N99" s="5"/>
      <c r="O99" s="5"/>
    </row>
    <row r="100" spans="1:15" s="6" customFormat="1" ht="75.75" customHeight="1">
      <c r="A100" s="44"/>
      <c r="B100" s="38"/>
      <c r="C100" s="19" t="s">
        <v>34</v>
      </c>
      <c r="D100" s="17">
        <f t="shared" si="15"/>
        <v>0</v>
      </c>
      <c r="E100" s="17">
        <v>0</v>
      </c>
      <c r="F100" s="17">
        <v>0</v>
      </c>
      <c r="G100" s="17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5"/>
      <c r="N100" s="5"/>
      <c r="O100" s="5"/>
    </row>
    <row r="101" spans="1:15" s="6" customFormat="1" ht="87.75" customHeight="1">
      <c r="A101" s="44"/>
      <c r="B101" s="38"/>
      <c r="C101" s="19" t="s">
        <v>35</v>
      </c>
      <c r="D101" s="17">
        <f t="shared" si="15"/>
        <v>0</v>
      </c>
      <c r="E101" s="17">
        <v>0</v>
      </c>
      <c r="F101" s="17">
        <v>0</v>
      </c>
      <c r="G101" s="17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5"/>
      <c r="N101" s="5"/>
      <c r="O101" s="5"/>
    </row>
    <row r="102" spans="1:15" s="6" customFormat="1" ht="75" customHeight="1">
      <c r="A102" s="44"/>
      <c r="B102" s="38"/>
      <c r="C102" s="14" t="s">
        <v>36</v>
      </c>
      <c r="D102" s="17">
        <f t="shared" si="15"/>
        <v>0</v>
      </c>
      <c r="E102" s="17">
        <v>0</v>
      </c>
      <c r="F102" s="17">
        <v>0</v>
      </c>
      <c r="G102" s="17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5"/>
      <c r="N102" s="5"/>
      <c r="O102" s="5"/>
    </row>
    <row r="103" spans="1:15" s="6" customFormat="1" ht="18" customHeight="1">
      <c r="A103" s="44"/>
      <c r="B103" s="38"/>
      <c r="C103" s="14" t="s">
        <v>26</v>
      </c>
      <c r="D103" s="17">
        <f t="shared" si="15"/>
        <v>0</v>
      </c>
      <c r="E103" s="17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5"/>
      <c r="N103" s="5"/>
      <c r="O103" s="5"/>
    </row>
    <row r="104" spans="1:15" s="6" customFormat="1" ht="15.75" customHeight="1">
      <c r="A104" s="44"/>
      <c r="B104" s="38"/>
      <c r="C104" s="14" t="s">
        <v>27</v>
      </c>
      <c r="D104" s="17">
        <f t="shared" si="15"/>
        <v>0</v>
      </c>
      <c r="E104" s="17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5"/>
      <c r="N104" s="5"/>
      <c r="O104" s="5"/>
    </row>
    <row r="105" spans="1:15" s="6" customFormat="1" ht="13.5" customHeight="1">
      <c r="A105" s="44"/>
      <c r="B105" s="38"/>
      <c r="C105" s="25" t="s">
        <v>2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5"/>
      <c r="N105" s="5"/>
      <c r="O105" s="5"/>
    </row>
    <row r="106" spans="1:15" s="6" customFormat="1" ht="50.25" customHeight="1">
      <c r="A106" s="44"/>
      <c r="B106" s="38"/>
      <c r="C106" s="26" t="s">
        <v>15</v>
      </c>
      <c r="D106" s="17">
        <f t="shared" si="15"/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5"/>
      <c r="N106" s="5"/>
      <c r="O106" s="5"/>
    </row>
    <row r="107" spans="1:15" s="6" customFormat="1" ht="15" customHeight="1">
      <c r="A107" s="43" t="s">
        <v>3</v>
      </c>
      <c r="B107" s="43" t="s">
        <v>21</v>
      </c>
      <c r="C107" s="14" t="s">
        <v>1</v>
      </c>
      <c r="D107" s="15">
        <f t="shared" si="15"/>
        <v>193532.4</v>
      </c>
      <c r="E107" s="15">
        <v>0</v>
      </c>
      <c r="F107" s="15">
        <f>F123+F139+F155</f>
        <v>193532.4</v>
      </c>
      <c r="G107" s="15">
        <f aca="true" t="shared" si="16" ref="G107:L107">G123+G139+G155</f>
        <v>192132.4</v>
      </c>
      <c r="H107" s="15">
        <f t="shared" si="16"/>
        <v>192132.4</v>
      </c>
      <c r="I107" s="15">
        <f t="shared" si="16"/>
        <v>192132.4</v>
      </c>
      <c r="J107" s="15">
        <f t="shared" si="16"/>
        <v>192132.4</v>
      </c>
      <c r="K107" s="15">
        <f t="shared" si="16"/>
        <v>192132.4</v>
      </c>
      <c r="L107" s="15">
        <f t="shared" si="16"/>
        <v>192132.4</v>
      </c>
      <c r="M107" s="8"/>
      <c r="N107" s="5"/>
      <c r="O107" s="5"/>
    </row>
    <row r="108" spans="1:15" s="6" customFormat="1" ht="27.75" customHeight="1">
      <c r="A108" s="43"/>
      <c r="B108" s="43"/>
      <c r="C108" s="14" t="s">
        <v>23</v>
      </c>
      <c r="D108" s="17"/>
      <c r="E108" s="17"/>
      <c r="F108" s="15"/>
      <c r="G108" s="15"/>
      <c r="H108" s="15"/>
      <c r="I108" s="15"/>
      <c r="J108" s="15"/>
      <c r="K108" s="15"/>
      <c r="L108" s="15"/>
      <c r="M108" s="8"/>
      <c r="N108" s="5"/>
      <c r="O108" s="5"/>
    </row>
    <row r="109" spans="1:15" s="6" customFormat="1" ht="43.5" customHeight="1">
      <c r="A109" s="43"/>
      <c r="B109" s="43"/>
      <c r="C109" s="14" t="s">
        <v>24</v>
      </c>
      <c r="D109" s="17">
        <f t="shared" si="15"/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8"/>
      <c r="N109" s="5"/>
      <c r="O109" s="5"/>
    </row>
    <row r="110" spans="1:15" s="6" customFormat="1" ht="12.75" customHeight="1">
      <c r="A110" s="43"/>
      <c r="B110" s="43"/>
      <c r="C110" s="14" t="s">
        <v>25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8"/>
      <c r="N110" s="5"/>
      <c r="O110" s="5"/>
    </row>
    <row r="111" spans="1:15" s="6" customFormat="1" ht="75" customHeight="1">
      <c r="A111" s="43"/>
      <c r="B111" s="43"/>
      <c r="C111" s="14" t="s">
        <v>29</v>
      </c>
      <c r="D111" s="17">
        <f t="shared" si="15"/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8"/>
      <c r="N111" s="5"/>
      <c r="O111" s="5"/>
    </row>
    <row r="112" spans="1:15" s="6" customFormat="1" ht="75.75" customHeight="1">
      <c r="A112" s="43"/>
      <c r="B112" s="43"/>
      <c r="C112" s="19" t="s">
        <v>30</v>
      </c>
      <c r="D112" s="17">
        <f t="shared" si="15"/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8"/>
      <c r="N112" s="5"/>
      <c r="O112" s="5"/>
    </row>
    <row r="113" spans="1:15" s="6" customFormat="1" ht="87" customHeight="1">
      <c r="A113" s="43"/>
      <c r="B113" s="43"/>
      <c r="C113" s="19" t="s">
        <v>31</v>
      </c>
      <c r="D113" s="17">
        <f t="shared" si="15"/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8"/>
      <c r="N113" s="5"/>
      <c r="O113" s="5"/>
    </row>
    <row r="114" spans="1:15" s="6" customFormat="1" ht="72" customHeight="1">
      <c r="A114" s="43"/>
      <c r="B114" s="43"/>
      <c r="C114" s="19" t="s">
        <v>32</v>
      </c>
      <c r="D114" s="17">
        <f t="shared" si="15"/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8"/>
      <c r="N114" s="5"/>
      <c r="O114" s="5"/>
    </row>
    <row r="115" spans="1:15" s="6" customFormat="1" ht="89.25" customHeight="1">
      <c r="A115" s="43"/>
      <c r="B115" s="43"/>
      <c r="C115" s="19" t="s">
        <v>33</v>
      </c>
      <c r="D115" s="17">
        <f t="shared" si="15"/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8"/>
      <c r="N115" s="5"/>
      <c r="O115" s="5"/>
    </row>
    <row r="116" spans="1:15" s="6" customFormat="1" ht="74.25" customHeight="1">
      <c r="A116" s="43"/>
      <c r="B116" s="43"/>
      <c r="C116" s="19" t="s">
        <v>34</v>
      </c>
      <c r="D116" s="17">
        <f t="shared" si="15"/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8"/>
      <c r="N116" s="5"/>
      <c r="O116" s="5"/>
    </row>
    <row r="117" spans="1:15" s="6" customFormat="1" ht="87" customHeight="1">
      <c r="A117" s="43"/>
      <c r="B117" s="43"/>
      <c r="C117" s="19" t="s">
        <v>35</v>
      </c>
      <c r="D117" s="17">
        <f t="shared" si="15"/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8"/>
      <c r="N117" s="5"/>
      <c r="O117" s="5"/>
    </row>
    <row r="118" spans="1:15" s="6" customFormat="1" ht="74.25" customHeight="1">
      <c r="A118" s="43"/>
      <c r="B118" s="43"/>
      <c r="C118" s="14" t="s">
        <v>36</v>
      </c>
      <c r="D118" s="17">
        <f t="shared" si="15"/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8"/>
      <c r="N118" s="5"/>
      <c r="O118" s="5"/>
    </row>
    <row r="119" spans="1:15" s="6" customFormat="1" ht="15.75" customHeight="1">
      <c r="A119" s="43"/>
      <c r="B119" s="43"/>
      <c r="C119" s="14" t="s">
        <v>26</v>
      </c>
      <c r="D119" s="17">
        <f t="shared" si="15"/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8"/>
      <c r="N119" s="5"/>
      <c r="O119" s="5"/>
    </row>
    <row r="120" spans="1:15" s="6" customFormat="1" ht="18" customHeight="1">
      <c r="A120" s="43"/>
      <c r="B120" s="43"/>
      <c r="C120" s="14" t="s">
        <v>27</v>
      </c>
      <c r="D120" s="17">
        <f t="shared" si="15"/>
        <v>193532.4</v>
      </c>
      <c r="E120" s="17">
        <v>0</v>
      </c>
      <c r="F120" s="17">
        <f>F122</f>
        <v>193532.4</v>
      </c>
      <c r="G120" s="17">
        <f aca="true" t="shared" si="17" ref="G120:L120">G122</f>
        <v>192132.4</v>
      </c>
      <c r="H120" s="17">
        <f t="shared" si="17"/>
        <v>192132.4</v>
      </c>
      <c r="I120" s="17">
        <f t="shared" si="17"/>
        <v>192132.4</v>
      </c>
      <c r="J120" s="17">
        <f t="shared" si="17"/>
        <v>192132.4</v>
      </c>
      <c r="K120" s="17">
        <f t="shared" si="17"/>
        <v>192132.4</v>
      </c>
      <c r="L120" s="17">
        <f t="shared" si="17"/>
        <v>192132.4</v>
      </c>
      <c r="M120" s="8"/>
      <c r="N120" s="5"/>
      <c r="O120" s="5"/>
    </row>
    <row r="121" spans="1:15" s="6" customFormat="1" ht="18" customHeight="1">
      <c r="A121" s="43"/>
      <c r="B121" s="43"/>
      <c r="C121" s="25" t="s">
        <v>2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5"/>
      <c r="N121" s="5"/>
      <c r="O121" s="5"/>
    </row>
    <row r="122" spans="1:15" s="6" customFormat="1" ht="48.75" customHeight="1">
      <c r="A122" s="43"/>
      <c r="B122" s="43"/>
      <c r="C122" s="26" t="s">
        <v>15</v>
      </c>
      <c r="D122" s="17">
        <f aca="true" t="shared" si="18" ref="D122:L122">D138+D154+D170</f>
        <v>193532.4</v>
      </c>
      <c r="E122" s="17">
        <f t="shared" si="18"/>
        <v>0</v>
      </c>
      <c r="F122" s="17">
        <f>F138+F154+F170</f>
        <v>193532.4</v>
      </c>
      <c r="G122" s="17">
        <f t="shared" si="18"/>
        <v>192132.4</v>
      </c>
      <c r="H122" s="17">
        <f t="shared" si="18"/>
        <v>192132.4</v>
      </c>
      <c r="I122" s="17">
        <f t="shared" si="18"/>
        <v>192132.4</v>
      </c>
      <c r="J122" s="17">
        <f t="shared" si="18"/>
        <v>192132.4</v>
      </c>
      <c r="K122" s="17">
        <f t="shared" si="18"/>
        <v>192132.4</v>
      </c>
      <c r="L122" s="17">
        <f t="shared" si="18"/>
        <v>192132.4</v>
      </c>
      <c r="M122" s="5"/>
      <c r="N122" s="5"/>
      <c r="O122" s="5"/>
    </row>
    <row r="123" spans="1:15" s="6" customFormat="1" ht="16.5" customHeight="1">
      <c r="A123" s="44" t="s">
        <v>9</v>
      </c>
      <c r="B123" s="38" t="s">
        <v>4</v>
      </c>
      <c r="C123" s="32" t="s">
        <v>1</v>
      </c>
      <c r="D123" s="17">
        <f t="shared" si="15"/>
        <v>87689</v>
      </c>
      <c r="E123" s="17">
        <v>0</v>
      </c>
      <c r="F123" s="17">
        <f>F136</f>
        <v>87689</v>
      </c>
      <c r="G123" s="17">
        <f>G136</f>
        <v>86289</v>
      </c>
      <c r="H123" s="17">
        <f>H136</f>
        <v>86289</v>
      </c>
      <c r="I123" s="17">
        <f>I136</f>
        <v>86289</v>
      </c>
      <c r="J123" s="17">
        <f>J136</f>
        <v>86289</v>
      </c>
      <c r="K123" s="17">
        <f>K136</f>
        <v>86289</v>
      </c>
      <c r="L123" s="17">
        <f>L136</f>
        <v>86289</v>
      </c>
      <c r="M123" s="5"/>
      <c r="N123" s="5"/>
      <c r="O123" s="5"/>
    </row>
    <row r="124" spans="1:15" s="6" customFormat="1" ht="27" customHeight="1">
      <c r="A124" s="44"/>
      <c r="B124" s="38"/>
      <c r="C124" s="14" t="s">
        <v>23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5"/>
      <c r="N124" s="5"/>
      <c r="O124" s="5"/>
    </row>
    <row r="125" spans="1:15" s="6" customFormat="1" ht="38.25" customHeight="1">
      <c r="A125" s="44"/>
      <c r="B125" s="38"/>
      <c r="C125" s="14" t="s">
        <v>24</v>
      </c>
      <c r="D125" s="17">
        <f t="shared" si="15"/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5"/>
      <c r="N125" s="5"/>
      <c r="O125" s="5"/>
    </row>
    <row r="126" spans="1:15" s="6" customFormat="1" ht="15.75" customHeight="1">
      <c r="A126" s="44"/>
      <c r="B126" s="38"/>
      <c r="C126" s="14" t="s">
        <v>25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5"/>
      <c r="N126" s="5"/>
      <c r="O126" s="5"/>
    </row>
    <row r="127" spans="1:15" s="6" customFormat="1" ht="73.5" customHeight="1">
      <c r="A127" s="44"/>
      <c r="B127" s="38"/>
      <c r="C127" s="14" t="s">
        <v>29</v>
      </c>
      <c r="D127" s="17">
        <f t="shared" si="15"/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5"/>
      <c r="N127" s="5"/>
      <c r="O127" s="5"/>
    </row>
    <row r="128" spans="1:15" s="6" customFormat="1" ht="72.75" customHeight="1">
      <c r="A128" s="44"/>
      <c r="B128" s="38"/>
      <c r="C128" s="19" t="s">
        <v>30</v>
      </c>
      <c r="D128" s="17">
        <f t="shared" si="15"/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5"/>
      <c r="N128" s="5"/>
      <c r="O128" s="5"/>
    </row>
    <row r="129" spans="1:15" s="6" customFormat="1" ht="85.5" customHeight="1">
      <c r="A129" s="44"/>
      <c r="B129" s="38"/>
      <c r="C129" s="19" t="s">
        <v>31</v>
      </c>
      <c r="D129" s="17">
        <f t="shared" si="15"/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5"/>
      <c r="N129" s="5"/>
      <c r="O129" s="5"/>
    </row>
    <row r="130" spans="1:15" s="6" customFormat="1" ht="74.25" customHeight="1">
      <c r="A130" s="44"/>
      <c r="B130" s="38"/>
      <c r="C130" s="19" t="s">
        <v>32</v>
      </c>
      <c r="D130" s="17">
        <f t="shared" si="15"/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5"/>
      <c r="N130" s="5"/>
      <c r="O130" s="5"/>
    </row>
    <row r="131" spans="1:15" s="6" customFormat="1" ht="86.25" customHeight="1">
      <c r="A131" s="44"/>
      <c r="B131" s="38"/>
      <c r="C131" s="19" t="s">
        <v>33</v>
      </c>
      <c r="D131" s="17">
        <f t="shared" si="15"/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5"/>
      <c r="N131" s="5"/>
      <c r="O131" s="5"/>
    </row>
    <row r="132" spans="1:15" s="6" customFormat="1" ht="77.25" customHeight="1">
      <c r="A132" s="44"/>
      <c r="B132" s="38"/>
      <c r="C132" s="19" t="s">
        <v>34</v>
      </c>
      <c r="D132" s="17">
        <f t="shared" si="15"/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5"/>
      <c r="N132" s="5"/>
      <c r="O132" s="5"/>
    </row>
    <row r="133" spans="1:15" s="6" customFormat="1" ht="89.25" customHeight="1">
      <c r="A133" s="44"/>
      <c r="B133" s="38"/>
      <c r="C133" s="19" t="s">
        <v>35</v>
      </c>
      <c r="D133" s="17">
        <f t="shared" si="15"/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5"/>
      <c r="N133" s="5"/>
      <c r="O133" s="5"/>
    </row>
    <row r="134" spans="1:15" s="6" customFormat="1" ht="72.75" customHeight="1">
      <c r="A134" s="44"/>
      <c r="B134" s="38"/>
      <c r="C134" s="14" t="s">
        <v>36</v>
      </c>
      <c r="D134" s="17">
        <f t="shared" si="15"/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5"/>
      <c r="N134" s="5"/>
      <c r="O134" s="5"/>
    </row>
    <row r="135" spans="1:15" s="6" customFormat="1" ht="16.5" customHeight="1">
      <c r="A135" s="44"/>
      <c r="B135" s="38"/>
      <c r="C135" s="14" t="s">
        <v>26</v>
      </c>
      <c r="D135" s="17">
        <f t="shared" si="15"/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5"/>
      <c r="N135" s="5"/>
      <c r="O135" s="5"/>
    </row>
    <row r="136" spans="1:15" s="6" customFormat="1" ht="18.75" customHeight="1">
      <c r="A136" s="44"/>
      <c r="B136" s="38"/>
      <c r="C136" s="14" t="s">
        <v>27</v>
      </c>
      <c r="D136" s="17">
        <f t="shared" si="15"/>
        <v>87689</v>
      </c>
      <c r="E136" s="17">
        <v>0</v>
      </c>
      <c r="F136" s="17">
        <f>F138</f>
        <v>87689</v>
      </c>
      <c r="G136" s="17">
        <f>G138</f>
        <v>86289</v>
      </c>
      <c r="H136" s="17">
        <f>H138</f>
        <v>86289</v>
      </c>
      <c r="I136" s="17">
        <f>I138</f>
        <v>86289</v>
      </c>
      <c r="J136" s="17">
        <f>J138</f>
        <v>86289</v>
      </c>
      <c r="K136" s="17">
        <f>K138</f>
        <v>86289</v>
      </c>
      <c r="L136" s="17">
        <f>L138</f>
        <v>86289</v>
      </c>
      <c r="M136" s="5"/>
      <c r="N136" s="5"/>
      <c r="O136" s="5"/>
    </row>
    <row r="137" spans="1:15" s="6" customFormat="1" ht="15.75" customHeight="1">
      <c r="A137" s="44"/>
      <c r="B137" s="38"/>
      <c r="C137" s="25" t="s">
        <v>2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5"/>
      <c r="N137" s="5"/>
      <c r="O137" s="5"/>
    </row>
    <row r="138" spans="1:15" s="6" customFormat="1" ht="50.25" customHeight="1">
      <c r="A138" s="44"/>
      <c r="B138" s="38"/>
      <c r="C138" s="26" t="s">
        <v>15</v>
      </c>
      <c r="D138" s="17">
        <v>87689</v>
      </c>
      <c r="E138" s="17">
        <v>0</v>
      </c>
      <c r="F138" s="17">
        <f>D138</f>
        <v>87689</v>
      </c>
      <c r="G138" s="17">
        <v>86289</v>
      </c>
      <c r="H138" s="17">
        <v>86289</v>
      </c>
      <c r="I138" s="17">
        <v>86289</v>
      </c>
      <c r="J138" s="17">
        <v>86289</v>
      </c>
      <c r="K138" s="17">
        <v>86289</v>
      </c>
      <c r="L138" s="17">
        <v>86289</v>
      </c>
      <c r="M138" s="5"/>
      <c r="N138" s="5"/>
      <c r="O138" s="5"/>
    </row>
    <row r="139" spans="1:15" s="6" customFormat="1" ht="18" customHeight="1">
      <c r="A139" s="44" t="s">
        <v>10</v>
      </c>
      <c r="B139" s="38" t="s">
        <v>39</v>
      </c>
      <c r="C139" s="32" t="s">
        <v>1</v>
      </c>
      <c r="D139" s="17">
        <f t="shared" si="15"/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5"/>
      <c r="N139" s="5"/>
      <c r="O139" s="5"/>
    </row>
    <row r="140" spans="1:15" s="6" customFormat="1" ht="24" customHeight="1">
      <c r="A140" s="44"/>
      <c r="B140" s="38"/>
      <c r="C140" s="14" t="s">
        <v>23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5"/>
      <c r="N140" s="5"/>
      <c r="O140" s="5"/>
    </row>
    <row r="141" spans="1:15" s="6" customFormat="1" ht="39" customHeight="1">
      <c r="A141" s="44"/>
      <c r="B141" s="38"/>
      <c r="C141" s="14" t="s">
        <v>24</v>
      </c>
      <c r="D141" s="17">
        <f aca="true" t="shared" si="19" ref="D141:D170">F141</f>
        <v>0</v>
      </c>
      <c r="E141" s="17">
        <v>0</v>
      </c>
      <c r="F141" s="17">
        <f>SUM(H141:V141)</f>
        <v>0</v>
      </c>
      <c r="G141" s="17">
        <f>SUM(H141:U141)</f>
        <v>0</v>
      </c>
      <c r="H141" s="17">
        <f>SUM(I141:X141)</f>
        <v>0</v>
      </c>
      <c r="I141" s="17">
        <f>SUM(J141:Y141)</f>
        <v>0</v>
      </c>
      <c r="J141" s="17">
        <f>SUM(K141:Z141)</f>
        <v>0</v>
      </c>
      <c r="K141" s="17">
        <f>SUM(L141:AA141)</f>
        <v>0</v>
      </c>
      <c r="L141" s="17">
        <f>SUM(M141:AB141)</f>
        <v>0</v>
      </c>
      <c r="M141" s="5"/>
      <c r="N141" s="5"/>
      <c r="O141" s="5"/>
    </row>
    <row r="142" spans="1:15" s="6" customFormat="1" ht="18.75" customHeight="1">
      <c r="A142" s="44"/>
      <c r="B142" s="38"/>
      <c r="C142" s="14" t="s">
        <v>25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5"/>
      <c r="N142" s="5"/>
      <c r="O142" s="5"/>
    </row>
    <row r="143" spans="1:15" s="6" customFormat="1" ht="74.25" customHeight="1">
      <c r="A143" s="44"/>
      <c r="B143" s="38"/>
      <c r="C143" s="14" t="s">
        <v>29</v>
      </c>
      <c r="D143" s="17">
        <f t="shared" si="19"/>
        <v>0</v>
      </c>
      <c r="E143" s="17">
        <v>0</v>
      </c>
      <c r="F143" s="17">
        <f>SUM(H143:V143)</f>
        <v>0</v>
      </c>
      <c r="G143" s="17">
        <f>SUM(H143:U143)</f>
        <v>0</v>
      </c>
      <c r="H143" s="17">
        <f>SUM(I143:X143)</f>
        <v>0</v>
      </c>
      <c r="I143" s="17">
        <f>SUM(J143:Y143)</f>
        <v>0</v>
      </c>
      <c r="J143" s="17">
        <f>SUM(K143:Z143)</f>
        <v>0</v>
      </c>
      <c r="K143" s="17">
        <f>SUM(L143:AA143)</f>
        <v>0</v>
      </c>
      <c r="L143" s="17">
        <f>SUM(M143:AB143)</f>
        <v>0</v>
      </c>
      <c r="M143" s="5"/>
      <c r="N143" s="5"/>
      <c r="O143" s="5"/>
    </row>
    <row r="144" spans="1:15" s="6" customFormat="1" ht="74.25" customHeight="1">
      <c r="A144" s="44"/>
      <c r="B144" s="38"/>
      <c r="C144" s="19" t="s">
        <v>30</v>
      </c>
      <c r="D144" s="17">
        <f t="shared" si="19"/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5"/>
      <c r="N144" s="5"/>
      <c r="O144" s="5"/>
    </row>
    <row r="145" spans="1:15" s="6" customFormat="1" ht="85.5" customHeight="1">
      <c r="A145" s="44"/>
      <c r="B145" s="38"/>
      <c r="C145" s="19" t="s">
        <v>31</v>
      </c>
      <c r="D145" s="17">
        <f t="shared" si="19"/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5"/>
      <c r="N145" s="5"/>
      <c r="O145" s="5"/>
    </row>
    <row r="146" spans="1:15" s="6" customFormat="1" ht="72" customHeight="1">
      <c r="A146" s="44"/>
      <c r="B146" s="38"/>
      <c r="C146" s="19" t="s">
        <v>32</v>
      </c>
      <c r="D146" s="17">
        <f t="shared" si="19"/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5"/>
      <c r="N146" s="5"/>
      <c r="O146" s="5"/>
    </row>
    <row r="147" spans="1:15" s="6" customFormat="1" ht="84" customHeight="1">
      <c r="A147" s="44"/>
      <c r="B147" s="38"/>
      <c r="C147" s="19" t="s">
        <v>33</v>
      </c>
      <c r="D147" s="17">
        <f t="shared" si="19"/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5"/>
      <c r="N147" s="5"/>
      <c r="O147" s="5"/>
    </row>
    <row r="148" spans="1:15" s="6" customFormat="1" ht="75.75" customHeight="1">
      <c r="A148" s="44"/>
      <c r="B148" s="38"/>
      <c r="C148" s="19" t="s">
        <v>34</v>
      </c>
      <c r="D148" s="17">
        <f t="shared" si="19"/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5"/>
      <c r="N148" s="5"/>
      <c r="O148" s="5"/>
    </row>
    <row r="149" spans="1:15" s="6" customFormat="1" ht="84" customHeight="1">
      <c r="A149" s="44"/>
      <c r="B149" s="38"/>
      <c r="C149" s="19" t="s">
        <v>35</v>
      </c>
      <c r="D149" s="17">
        <f t="shared" si="19"/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5"/>
      <c r="N149" s="5"/>
      <c r="O149" s="5"/>
    </row>
    <row r="150" spans="1:15" s="6" customFormat="1" ht="74.25" customHeight="1">
      <c r="A150" s="44"/>
      <c r="B150" s="38"/>
      <c r="C150" s="14" t="s">
        <v>36</v>
      </c>
      <c r="D150" s="17">
        <f t="shared" si="19"/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5"/>
      <c r="N150" s="5"/>
      <c r="O150" s="5"/>
    </row>
    <row r="151" spans="1:15" s="6" customFormat="1" ht="15.75" customHeight="1">
      <c r="A151" s="44"/>
      <c r="B151" s="38"/>
      <c r="C151" s="14" t="s">
        <v>26</v>
      </c>
      <c r="D151" s="17">
        <f t="shared" si="19"/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5"/>
      <c r="N151" s="5"/>
      <c r="O151" s="5"/>
    </row>
    <row r="152" spans="1:15" s="6" customFormat="1" ht="21" customHeight="1">
      <c r="A152" s="44"/>
      <c r="B152" s="38"/>
      <c r="C152" s="14" t="s">
        <v>27</v>
      </c>
      <c r="D152" s="17">
        <f t="shared" si="19"/>
        <v>0</v>
      </c>
      <c r="E152" s="17">
        <v>0</v>
      </c>
      <c r="F152" s="17">
        <f>SUM(H152:V152)</f>
        <v>0</v>
      </c>
      <c r="G152" s="17">
        <f>SUM(H152:U152)</f>
        <v>0</v>
      </c>
      <c r="H152" s="17">
        <f>SUM(I152:X152)</f>
        <v>0</v>
      </c>
      <c r="I152" s="17">
        <f>SUM(J152:Y152)</f>
        <v>0</v>
      </c>
      <c r="J152" s="17">
        <f>SUM(K152:Z152)</f>
        <v>0</v>
      </c>
      <c r="K152" s="17">
        <f>SUM(L152:AA152)</f>
        <v>0</v>
      </c>
      <c r="L152" s="17">
        <f>SUM(M152:AB152)</f>
        <v>0</v>
      </c>
      <c r="M152" s="5"/>
      <c r="N152" s="5"/>
      <c r="O152" s="5"/>
    </row>
    <row r="153" spans="1:15" s="6" customFormat="1" ht="18" customHeight="1">
      <c r="A153" s="44"/>
      <c r="B153" s="38"/>
      <c r="C153" s="25" t="s">
        <v>2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5"/>
      <c r="N153" s="5"/>
      <c r="O153" s="5"/>
    </row>
    <row r="154" spans="1:15" s="6" customFormat="1" ht="49.5" customHeight="1">
      <c r="A154" s="44"/>
      <c r="B154" s="38"/>
      <c r="C154" s="26" t="s">
        <v>15</v>
      </c>
      <c r="D154" s="17">
        <f t="shared" si="19"/>
        <v>0</v>
      </c>
      <c r="E154" s="17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5"/>
      <c r="N154" s="5"/>
      <c r="O154" s="5"/>
    </row>
    <row r="155" spans="1:15" s="6" customFormat="1" ht="14.25" customHeight="1">
      <c r="A155" s="44" t="s">
        <v>11</v>
      </c>
      <c r="B155" s="38" t="s">
        <v>40</v>
      </c>
      <c r="C155" s="14" t="s">
        <v>1</v>
      </c>
      <c r="D155" s="17">
        <f t="shared" si="19"/>
        <v>105843.4</v>
      </c>
      <c r="E155" s="17">
        <v>0</v>
      </c>
      <c r="F155" s="17">
        <f>F170</f>
        <v>105843.4</v>
      </c>
      <c r="G155" s="17">
        <f>G170</f>
        <v>105843.4</v>
      </c>
      <c r="H155" s="17">
        <f>H170</f>
        <v>105843.4</v>
      </c>
      <c r="I155" s="17">
        <f>I170</f>
        <v>105843.4</v>
      </c>
      <c r="J155" s="17">
        <f>J170</f>
        <v>105843.4</v>
      </c>
      <c r="K155" s="17">
        <f>K170</f>
        <v>105843.4</v>
      </c>
      <c r="L155" s="17">
        <f>L170</f>
        <v>105843.4</v>
      </c>
      <c r="M155" s="7"/>
      <c r="N155" s="7"/>
      <c r="O155" s="7"/>
    </row>
    <row r="156" spans="1:15" s="6" customFormat="1" ht="27" customHeight="1">
      <c r="A156" s="44"/>
      <c r="B156" s="38"/>
      <c r="C156" s="14" t="s">
        <v>23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7"/>
      <c r="N156" s="7"/>
      <c r="O156" s="7"/>
    </row>
    <row r="157" spans="1:15" s="6" customFormat="1" ht="38.25" customHeight="1">
      <c r="A157" s="44"/>
      <c r="B157" s="38"/>
      <c r="C157" s="14" t="s">
        <v>24</v>
      </c>
      <c r="D157" s="17">
        <f t="shared" si="19"/>
        <v>0</v>
      </c>
      <c r="E157" s="17">
        <v>0</v>
      </c>
      <c r="F157" s="17">
        <f>SUM(H157:V157)</f>
        <v>0</v>
      </c>
      <c r="G157" s="17">
        <f>SUM(H157:U157)</f>
        <v>0</v>
      </c>
      <c r="H157" s="17">
        <f>SUM(I157:X157)</f>
        <v>0</v>
      </c>
      <c r="I157" s="17">
        <f>SUM(J157:Y157)</f>
        <v>0</v>
      </c>
      <c r="J157" s="17">
        <f>SUM(K157:Z157)</f>
        <v>0</v>
      </c>
      <c r="K157" s="17">
        <f>SUM(L157:AA157)</f>
        <v>0</v>
      </c>
      <c r="L157" s="17">
        <f>SUM(M157:AB157)</f>
        <v>0</v>
      </c>
      <c r="M157" s="7"/>
      <c r="N157" s="7"/>
      <c r="O157" s="7"/>
    </row>
    <row r="158" spans="1:15" s="6" customFormat="1" ht="16.5" customHeight="1">
      <c r="A158" s="44"/>
      <c r="B158" s="38"/>
      <c r="C158" s="14" t="s">
        <v>25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7"/>
      <c r="N158" s="7"/>
      <c r="O158" s="7"/>
    </row>
    <row r="159" spans="1:15" s="6" customFormat="1" ht="74.25" customHeight="1">
      <c r="A159" s="44"/>
      <c r="B159" s="38"/>
      <c r="C159" s="14" t="s">
        <v>29</v>
      </c>
      <c r="D159" s="17">
        <f t="shared" si="19"/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7"/>
      <c r="N159" s="7"/>
      <c r="O159" s="7"/>
    </row>
    <row r="160" spans="1:15" s="6" customFormat="1" ht="73.5" customHeight="1">
      <c r="A160" s="44"/>
      <c r="B160" s="38"/>
      <c r="C160" s="19" t="s">
        <v>30</v>
      </c>
      <c r="D160" s="17">
        <f t="shared" si="19"/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7"/>
      <c r="N160" s="7"/>
      <c r="O160" s="7"/>
    </row>
    <row r="161" spans="1:15" s="6" customFormat="1" ht="89.25" customHeight="1">
      <c r="A161" s="44"/>
      <c r="B161" s="38"/>
      <c r="C161" s="19" t="s">
        <v>31</v>
      </c>
      <c r="D161" s="17">
        <f t="shared" si="19"/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7"/>
      <c r="N161" s="7"/>
      <c r="O161" s="7"/>
    </row>
    <row r="162" spans="1:15" s="6" customFormat="1" ht="75" customHeight="1">
      <c r="A162" s="44"/>
      <c r="B162" s="38"/>
      <c r="C162" s="19" t="s">
        <v>32</v>
      </c>
      <c r="D162" s="17">
        <f t="shared" si="19"/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7"/>
      <c r="N162" s="7"/>
      <c r="O162" s="7"/>
    </row>
    <row r="163" spans="1:15" s="6" customFormat="1" ht="87" customHeight="1">
      <c r="A163" s="44"/>
      <c r="B163" s="38"/>
      <c r="C163" s="19" t="s">
        <v>33</v>
      </c>
      <c r="D163" s="17">
        <f t="shared" si="19"/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7"/>
      <c r="N163" s="7"/>
      <c r="O163" s="7"/>
    </row>
    <row r="164" spans="1:15" s="6" customFormat="1" ht="75.75" customHeight="1">
      <c r="A164" s="44"/>
      <c r="B164" s="38"/>
      <c r="C164" s="19" t="s">
        <v>34</v>
      </c>
      <c r="D164" s="17">
        <f t="shared" si="19"/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7"/>
      <c r="N164" s="7"/>
      <c r="O164" s="7"/>
    </row>
    <row r="165" spans="1:15" s="6" customFormat="1" ht="87" customHeight="1">
      <c r="A165" s="44"/>
      <c r="B165" s="38"/>
      <c r="C165" s="19" t="s">
        <v>35</v>
      </c>
      <c r="D165" s="17">
        <f t="shared" si="19"/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7"/>
      <c r="N165" s="7"/>
      <c r="O165" s="7"/>
    </row>
    <row r="166" spans="1:15" s="6" customFormat="1" ht="75" customHeight="1">
      <c r="A166" s="44"/>
      <c r="B166" s="38"/>
      <c r="C166" s="14" t="s">
        <v>36</v>
      </c>
      <c r="D166" s="17">
        <f t="shared" si="19"/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7"/>
      <c r="N166" s="7"/>
      <c r="O166" s="7"/>
    </row>
    <row r="167" spans="1:15" s="6" customFormat="1" ht="18" customHeight="1">
      <c r="A167" s="44"/>
      <c r="B167" s="38"/>
      <c r="C167" s="14" t="s">
        <v>26</v>
      </c>
      <c r="D167" s="17">
        <f t="shared" si="19"/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7"/>
      <c r="N167" s="7"/>
      <c r="O167" s="7"/>
    </row>
    <row r="168" spans="1:15" s="6" customFormat="1" ht="19.5" customHeight="1">
      <c r="A168" s="44"/>
      <c r="B168" s="38"/>
      <c r="C168" s="14" t="s">
        <v>27</v>
      </c>
      <c r="D168" s="17">
        <f t="shared" si="19"/>
        <v>105843.4</v>
      </c>
      <c r="E168" s="17">
        <v>0</v>
      </c>
      <c r="F168" s="17">
        <f>F170</f>
        <v>105843.4</v>
      </c>
      <c r="G168" s="17">
        <f>G170</f>
        <v>105843.4</v>
      </c>
      <c r="H168" s="17">
        <f>H170</f>
        <v>105843.4</v>
      </c>
      <c r="I168" s="17">
        <f>I170</f>
        <v>105843.4</v>
      </c>
      <c r="J168" s="17">
        <f>J170</f>
        <v>105843.4</v>
      </c>
      <c r="K168" s="17">
        <f>K170</f>
        <v>105843.4</v>
      </c>
      <c r="L168" s="17">
        <f>L170</f>
        <v>105843.4</v>
      </c>
      <c r="M168" s="7"/>
      <c r="N168" s="7"/>
      <c r="O168" s="7"/>
    </row>
    <row r="169" spans="1:15" s="6" customFormat="1" ht="18" customHeight="1">
      <c r="A169" s="44"/>
      <c r="B169" s="38"/>
      <c r="C169" s="25" t="s">
        <v>2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7"/>
      <c r="N169" s="7"/>
      <c r="O169" s="7"/>
    </row>
    <row r="170" spans="1:15" s="6" customFormat="1" ht="54" customHeight="1">
      <c r="A170" s="44"/>
      <c r="B170" s="38"/>
      <c r="C170" s="26" t="s">
        <v>15</v>
      </c>
      <c r="D170" s="17">
        <f t="shared" si="19"/>
        <v>105843.4</v>
      </c>
      <c r="E170" s="17">
        <v>0</v>
      </c>
      <c r="F170" s="17">
        <v>105843.4</v>
      </c>
      <c r="G170" s="17">
        <v>105843.4</v>
      </c>
      <c r="H170" s="17">
        <v>105843.4</v>
      </c>
      <c r="I170" s="17">
        <v>105843.4</v>
      </c>
      <c r="J170" s="17">
        <v>105843.4</v>
      </c>
      <c r="K170" s="17">
        <v>105843.4</v>
      </c>
      <c r="L170" s="17">
        <v>105843.4</v>
      </c>
      <c r="M170" s="7"/>
      <c r="N170" s="7"/>
      <c r="O170" s="7"/>
    </row>
    <row r="171" spans="1:12" ht="18">
      <c r="A171" s="4"/>
      <c r="L171" s="12"/>
    </row>
    <row r="172" ht="13.5" customHeight="1">
      <c r="A172" s="4"/>
    </row>
    <row r="173" ht="18">
      <c r="A173" s="4"/>
    </row>
    <row r="174" ht="18">
      <c r="A174" s="4"/>
    </row>
    <row r="175" ht="18">
      <c r="A175" s="4"/>
    </row>
  </sheetData>
  <sheetProtection/>
  <mergeCells count="36">
    <mergeCell ref="G7:G9"/>
    <mergeCell ref="A75:A90"/>
    <mergeCell ref="B75:B90"/>
    <mergeCell ref="A91:A106"/>
    <mergeCell ref="B91:B106"/>
    <mergeCell ref="A43:A58"/>
    <mergeCell ref="A27:A42"/>
    <mergeCell ref="B27:B42"/>
    <mergeCell ref="A155:A170"/>
    <mergeCell ref="B155:B170"/>
    <mergeCell ref="A107:A122"/>
    <mergeCell ref="B107:B122"/>
    <mergeCell ref="A123:A138"/>
    <mergeCell ref="B123:B138"/>
    <mergeCell ref="A139:A154"/>
    <mergeCell ref="B139:B154"/>
    <mergeCell ref="F2:L2"/>
    <mergeCell ref="A3:L3"/>
    <mergeCell ref="D7:F7"/>
    <mergeCell ref="D6:L6"/>
    <mergeCell ref="D5:L5"/>
    <mergeCell ref="A11:A26"/>
    <mergeCell ref="B11:B26"/>
    <mergeCell ref="D8:D9"/>
    <mergeCell ref="C5:C9"/>
    <mergeCell ref="B5:B9"/>
    <mergeCell ref="L7:L9"/>
    <mergeCell ref="A5:A9"/>
    <mergeCell ref="E8:F8"/>
    <mergeCell ref="B43:B58"/>
    <mergeCell ref="A59:A74"/>
    <mergeCell ref="B59:B74"/>
    <mergeCell ref="H7:H9"/>
    <mergeCell ref="I7:I9"/>
    <mergeCell ref="J7:J9"/>
    <mergeCell ref="K7:K9"/>
  </mergeCells>
  <printOptions horizontalCentered="1"/>
  <pageMargins left="0.2362204724409449" right="0.15748031496062992" top="0.7086614173228347" bottom="0.31496062992125984" header="0.31496062992125984" footer="0.3937007874015748"/>
  <pageSetup firstPageNumber="17" useFirstPageNumber="1" horizontalDpi="600" verticalDpi="600" orientation="landscape" paperSize="9" scale="82" r:id="rId1"/>
  <headerFooter differentFirst="1">
    <oddHeader>&amp;C&amp;P</oddHeader>
    <firstHeader>&amp;C&amp;P</firstHeader>
  </headerFooter>
  <rowBreaks count="7" manualBreakCount="7">
    <brk id="58" max="255" man="1"/>
    <brk id="74" max="255" man="1"/>
    <brk id="90" max="255" man="1"/>
    <brk id="106" max="255" man="1"/>
    <brk id="122" max="255" man="1"/>
    <brk id="138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2017-10-12T08:12:23Z</cp:lastPrinted>
  <dcterms:created xsi:type="dcterms:W3CDTF">2013-07-22T08:33:26Z</dcterms:created>
  <dcterms:modified xsi:type="dcterms:W3CDTF">2017-10-12T08:12:26Z</dcterms:modified>
  <cp:category/>
  <cp:version/>
  <cp:contentType/>
  <cp:contentStatus/>
</cp:coreProperties>
</file>